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 Góra\Desktop\bu\UM bierun\2022\2022_sprawdz\"/>
    </mc:Choice>
  </mc:AlternateContent>
  <bookViews>
    <workbookView xWindow="0" yWindow="0" windowWidth="19200" windowHeight="7300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D177" i="1"/>
  <c r="D69" i="1"/>
  <c r="D13" i="1" l="1"/>
  <c r="D23" i="1"/>
  <c r="D111" i="1"/>
  <c r="D87" i="1" l="1"/>
  <c r="D151" i="1"/>
  <c r="D96" i="1" l="1"/>
  <c r="D184" i="1" l="1"/>
  <c r="D207" i="1" l="1"/>
  <c r="D201" i="1" l="1"/>
  <c r="D189" i="1"/>
  <c r="D48" i="1"/>
  <c r="D209" i="1" l="1"/>
  <c r="D179" i="1"/>
  <c r="D7" i="1" l="1"/>
  <c r="D211" i="1" l="1"/>
</calcChain>
</file>

<file path=xl/sharedStrings.xml><?xml version="1.0" encoding="utf-8"?>
<sst xmlns="http://schemas.openxmlformats.org/spreadsheetml/2006/main" count="210" uniqueCount="161">
  <si>
    <t xml:space="preserve">WYKAZ SPRZĘTU PRZENOŚNEGO WRAZ Z OPROGRAMOWANIEM </t>
  </si>
  <si>
    <t>Lp.</t>
  </si>
  <si>
    <t>Nazwa</t>
  </si>
  <si>
    <t>Wartość księgowa brutto</t>
  </si>
  <si>
    <t>Laptop</t>
  </si>
  <si>
    <t>Rok produkcji</t>
  </si>
  <si>
    <t>RAZEM</t>
  </si>
  <si>
    <t>PRZEDSZKOLE NR 2 W BIERUNIU</t>
  </si>
  <si>
    <t>PRZEDSZKOLE NR 1 W BIERUNIU</t>
  </si>
  <si>
    <t xml:space="preserve">SPRZET NAGŁAŚNIAJĄCY </t>
  </si>
  <si>
    <t>LAPTOP</t>
  </si>
  <si>
    <t>NOTEBOOK</t>
  </si>
  <si>
    <t>APRAT CYFROWY</t>
  </si>
  <si>
    <t>EKRAN PROJEKCYJNY</t>
  </si>
  <si>
    <t xml:space="preserve">PROJEKTOR </t>
  </si>
  <si>
    <t>PRZEDSZKOLE NR 3 W BIERUNIU</t>
  </si>
  <si>
    <t>Laptop Lenovo</t>
  </si>
  <si>
    <t>Projektor Beno</t>
  </si>
  <si>
    <t>Projektor Vivitek</t>
  </si>
  <si>
    <t>Laptop Lenovo 2 szt</t>
  </si>
  <si>
    <t>Laptop Kiano</t>
  </si>
  <si>
    <t>Laptop Intel</t>
  </si>
  <si>
    <t>Projektor Benq</t>
  </si>
  <si>
    <t xml:space="preserve">RAZEM: </t>
  </si>
  <si>
    <t>SZKOŁA PODSTAWOWA NR 1 W BIERUNIU</t>
  </si>
  <si>
    <t>Notebook lenowo szt. 8</t>
  </si>
  <si>
    <t xml:space="preserve">ELEKTRONIKA PRZENOŚNA ŁĄCZNIE </t>
  </si>
  <si>
    <t>Rok produkcji/kupna</t>
  </si>
  <si>
    <t xml:space="preserve">Urządzenie wielofunkcyjne </t>
  </si>
  <si>
    <t xml:space="preserve">WYKAZ SPRZĘTU STACJONARNEGO WRAZ Z OPROGRAMOWANIEM </t>
  </si>
  <si>
    <t>Drukarka Brother</t>
  </si>
  <si>
    <t>CENTRALA SSP</t>
  </si>
  <si>
    <t xml:space="preserve">CENTRALA WENTYLACYJNA </t>
  </si>
  <si>
    <t xml:space="preserve">KLIMATYZATOR - JEDNOSTKA ŚCIENNA </t>
  </si>
  <si>
    <t xml:space="preserve">KLIMATYRATOR - JEDNOSTKA SUFITOWA </t>
  </si>
  <si>
    <t xml:space="preserve">SYSTEM MONITORINGU Z LAPTOPEM </t>
  </si>
  <si>
    <t>Kserokopiarka Bizhub</t>
  </si>
  <si>
    <t>Drukarka LASER MONO LJ P1102 HP</t>
  </si>
  <si>
    <t>Kserokopiarka Develop ineo 185</t>
  </si>
  <si>
    <t>Urzadzenie wielofunkcyjne brother</t>
  </si>
  <si>
    <t xml:space="preserve">Projektor vordon L P 205 </t>
  </si>
  <si>
    <t>Podświetlacz Tablica Okulistyczna z pilotem dla dorosłych i dzieci</t>
  </si>
  <si>
    <t>kserokopiarka Develop ineo 215 z opcjami</t>
  </si>
  <si>
    <t>tablica interaktywna Espirit MT</t>
  </si>
  <si>
    <t xml:space="preserve">ELEKTRONIKA STACJONARNA ŁĄCZNIE </t>
  </si>
  <si>
    <t>MS MOLP OFFICE 2016 Std NL AE</t>
  </si>
  <si>
    <t>Program komputerowy Intenent 3.00 licencja</t>
  </si>
  <si>
    <t>Program komputerowy Ms office 2013 (9szt.)</t>
  </si>
  <si>
    <t>WYKAZ OPROGRAMOWANIA</t>
  </si>
  <si>
    <t>OPROGRAMOWANIE ŁĄCZNIE</t>
  </si>
  <si>
    <t>Notebook Lenovo Thinkpad E550</t>
  </si>
  <si>
    <t>Laptop Asus P2530UA-XO0042E15,6 HD</t>
  </si>
  <si>
    <t>Projektor EPSON EB -520 Short Throw</t>
  </si>
  <si>
    <t>Tablica interaktywna Espirt MT</t>
  </si>
  <si>
    <t>Tablica podświetlana okulistyczna z pilotem</t>
  </si>
  <si>
    <t>Termometr bezdotykowy TM-F03BB na podczerwień</t>
  </si>
  <si>
    <t>Projektor In Fokus IN114x</t>
  </si>
  <si>
    <t>EDUTERAPEUTICA program komputerowy</t>
  </si>
  <si>
    <t>Mistrz Klawiatury II</t>
  </si>
  <si>
    <t>Program Plan Lekcji standard + zastępstwa</t>
  </si>
  <si>
    <t>Licencja e - świadectwa</t>
  </si>
  <si>
    <t>Licencja ABIEXPERT+</t>
  </si>
  <si>
    <t>Aparat fotograficzny SONY Cyber-shot DSC-HX60</t>
  </si>
  <si>
    <t>Laptop LENOVO V110 8GB/1TB WIN 10</t>
  </si>
  <si>
    <t xml:space="preserve">SZKOŁA PODSTAWOWA NR 1 W BIERUNIU </t>
  </si>
  <si>
    <t>SZKOŁA PODSTAWOWA NR 3 W BIERUNIU</t>
  </si>
  <si>
    <t>Anemometr AV-9201</t>
  </si>
  <si>
    <t>Miernik pH 4w1</t>
  </si>
  <si>
    <t>Miernik promieniowania UV</t>
  </si>
  <si>
    <t>Nawigacja GARMIN GPS e Trex 10</t>
  </si>
  <si>
    <t>Sonometr cyfrowy miernik dźwięku</t>
  </si>
  <si>
    <t>Drukarka Canon i-SENSYS LBP6030w</t>
  </si>
  <si>
    <t>Ekran projekcyjny Profi electric 199x199cm</t>
  </si>
  <si>
    <t>Projektor EPSON EB-X31</t>
  </si>
  <si>
    <t>Kserokopiarka Develop Ineo 226</t>
  </si>
  <si>
    <t>Drukarka "Canon"</t>
  </si>
  <si>
    <t>Drukarka HP Deskjet  2 szt.</t>
  </si>
  <si>
    <t>Urządzenie wielofunkcyjne  2 szt.</t>
  </si>
  <si>
    <t>Drukarka HP Laserjet  2 szt.</t>
  </si>
  <si>
    <t>Laptop Toshiba</t>
  </si>
  <si>
    <t>Laptop "Lenovo"</t>
  </si>
  <si>
    <t>Laptop HP</t>
  </si>
  <si>
    <t>Laptop "Lenovo"  2 szt.</t>
  </si>
  <si>
    <t>Notebook lenowo szt. 11</t>
  </si>
  <si>
    <t>Tablet - Lenovo szt. 4</t>
  </si>
  <si>
    <t xml:space="preserve">Projektor szt. 2 </t>
  </si>
  <si>
    <t>Drukarki szt. 2</t>
  </si>
  <si>
    <t>dziennik MOBI dziennik</t>
  </si>
  <si>
    <t>Telewizor Thomson 55 FA 3203</t>
  </si>
  <si>
    <t>Drukarka HP LaserJet CP 1025 Color</t>
  </si>
  <si>
    <t>Notebook Lenovo 100 i 3-5005/4G/1TB/GT920</t>
  </si>
  <si>
    <t>Notebook Lenovo Thinkpad E 550</t>
  </si>
  <si>
    <t>Projektor multimedialny NEC VE 281</t>
  </si>
  <si>
    <t>Notebook HP ENNY</t>
  </si>
  <si>
    <t>Projektor EPSON EB-520 Short Throw</t>
  </si>
  <si>
    <t>TABLICA MULTIMEDIALNA</t>
  </si>
  <si>
    <t>Pracownia komputerowa</t>
  </si>
  <si>
    <t>Pracownia językowa - 10 stanowisk komputerowych</t>
  </si>
  <si>
    <t>MS Windows 7 Professional 64-bitowy</t>
  </si>
  <si>
    <t>Program "Opiekun"</t>
  </si>
  <si>
    <t>Załącznik nr 5.4 - wykaz sprzętu przenośnego, stacjonarnego i oprogramowania Placówki Oświatowe</t>
  </si>
  <si>
    <t>MS Office Standard 2019 MAX</t>
  </si>
  <si>
    <t>Notebook Dell Inspirion 15,6''</t>
  </si>
  <si>
    <t>Mikroskop Levenhuk</t>
  </si>
  <si>
    <t>Mikroskop Bresser</t>
  </si>
  <si>
    <t>Laptop DELL</t>
  </si>
  <si>
    <t>Drukarka laserowa HP Laser Jet Pro M15a</t>
  </si>
  <si>
    <t>Niszczarka FELLOWES 62MC</t>
  </si>
  <si>
    <t>Niszczarka Rexel</t>
  </si>
  <si>
    <t>Monitor interaktywny</t>
  </si>
  <si>
    <t>Tablica interaktywna</t>
  </si>
  <si>
    <t>Terminal Avtek Zero</t>
  </si>
  <si>
    <t>Serwer Actima</t>
  </si>
  <si>
    <t>Wyposażenie pracowni komputerowej</t>
  </si>
  <si>
    <t>Zasilacz awaryjny EATON</t>
  </si>
  <si>
    <t>Switch</t>
  </si>
  <si>
    <t>Projektor Epson</t>
  </si>
  <si>
    <t>Projektor Optoma</t>
  </si>
  <si>
    <t>Laptop HP Probook</t>
  </si>
  <si>
    <t>niszczarka</t>
  </si>
  <si>
    <t>Projektor Acer szt.2</t>
  </si>
  <si>
    <t xml:space="preserve">terminal </t>
  </si>
  <si>
    <t xml:space="preserve">Notebook  szt. 4 </t>
  </si>
  <si>
    <t xml:space="preserve">Komputer szt. 2 </t>
  </si>
  <si>
    <t>Serwer Onyx</t>
  </si>
  <si>
    <t>Terminal 14 szt.</t>
  </si>
  <si>
    <t>Przełącznik 24 porty</t>
  </si>
  <si>
    <t xml:space="preserve">Komputer Lenovo </t>
  </si>
  <si>
    <t>Router</t>
  </si>
  <si>
    <t xml:space="preserve">kserokopiarka </t>
  </si>
  <si>
    <t>Waga osobowa WPT 60/150 Ow z legalizacją</t>
  </si>
  <si>
    <t xml:space="preserve">Telewizor </t>
  </si>
  <si>
    <t>Laptop Acer</t>
  </si>
  <si>
    <t xml:space="preserve">DRUKARKA EPSON </t>
  </si>
  <si>
    <t>Kamera mikroskopowa</t>
  </si>
  <si>
    <t>Mikroskop Delta Optical Genetic Trino</t>
  </si>
  <si>
    <t>laptop</t>
  </si>
  <si>
    <t>Notebook  TERRA Mobile 1515 A   szt. 25</t>
  </si>
  <si>
    <t>Program komp.  OfficeStd 2016 SNGL OLP NL ACADMC</t>
  </si>
  <si>
    <t>Ant092 ESET Endpoint Antivirus NOD32 Client (20 szt.)</t>
  </si>
  <si>
    <t>Program office</t>
  </si>
  <si>
    <t>Generator Ozonu 10G Ozox</t>
  </si>
  <si>
    <t>Ozonator K-30</t>
  </si>
  <si>
    <t>Oczyszczacz powietrza</t>
  </si>
  <si>
    <t>Oczyszczacze powietrza</t>
  </si>
  <si>
    <t>Generator Ozonu</t>
  </si>
  <si>
    <t>Oczyszczacz WARMTEC AP</t>
  </si>
  <si>
    <t xml:space="preserve">OCZYSZCZACZ POWIETRZA </t>
  </si>
  <si>
    <t>OZONATOR</t>
  </si>
  <si>
    <r>
      <t>SZKOŁA PODSTAWOWA NR 3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W BIERUNIU</t>
    </r>
  </si>
  <si>
    <t>Załącznik 5.4 Razem sprzęt elektroniczny stacjonarny i przenośny wraz z oprogramowaniem:</t>
  </si>
  <si>
    <t>Laptop Terra Mobile 1515A 16 szt</t>
  </si>
  <si>
    <t>Laptop Terra Mobile 1515A 12 szt</t>
  </si>
  <si>
    <t>Komputer AMD-X8120/8GB ram/HDD500GB/WIN10PRO 5 szt.</t>
  </si>
  <si>
    <t>Monitor Dell PZZ12H</t>
  </si>
  <si>
    <t>Drukarka HP LaserJet</t>
  </si>
  <si>
    <t xml:space="preserve">LAPTOP TOSHIBA </t>
  </si>
  <si>
    <t>DRUKARKA</t>
  </si>
  <si>
    <t>Urządzenie wielofunkcyjne Konica Minolta</t>
  </si>
  <si>
    <t>Laptop HP 250 G7 15,6 FHD</t>
  </si>
  <si>
    <t>Laptop Lenovo Flex 5 14/i5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</si>
</sst>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</cellStyleXfs>
  <cellXfs count="175">
    <xf numFmtId="0" fontId="0" fillId="0" borderId="0" xfId="0"/>
    <xf numFmtId="0" fontId="4" fillId="0" borderId="2" xfId="2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2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4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6" fillId="0" borderId="12" xfId="6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2" xfId="2" applyFont="1" applyBorder="1" applyAlignment="1">
      <alignment vertical="center" wrapText="1"/>
    </xf>
    <xf numFmtId="0" fontId="6" fillId="0" borderId="12" xfId="6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6" applyFont="1" applyBorder="1" applyAlignment="1">
      <alignment wrapText="1"/>
    </xf>
    <xf numFmtId="0" fontId="4" fillId="0" borderId="15" xfId="6" applyFont="1" applyBorder="1" applyAlignment="1">
      <alignment wrapText="1"/>
    </xf>
    <xf numFmtId="0" fontId="4" fillId="0" borderId="2" xfId="6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0" xfId="0" applyFont="1"/>
    <xf numFmtId="0" fontId="8" fillId="0" borderId="2" xfId="2" applyFont="1" applyBorder="1" applyAlignment="1">
      <alignment horizontal="left" vertical="center"/>
    </xf>
    <xf numFmtId="0" fontId="8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" xfId="2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4" fontId="6" fillId="0" borderId="0" xfId="5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44" fontId="6" fillId="2" borderId="0" xfId="5" applyFont="1" applyFill="1"/>
    <xf numFmtId="0" fontId="4" fillId="0" borderId="33" xfId="0" applyFont="1" applyBorder="1" applyAlignment="1">
      <alignment horizontal="center"/>
    </xf>
    <xf numFmtId="44" fontId="4" fillId="0" borderId="34" xfId="5" applyFont="1" applyBorder="1" applyAlignment="1">
      <alignment vertical="center"/>
    </xf>
    <xf numFmtId="44" fontId="6" fillId="0" borderId="34" xfId="5" applyFont="1" applyBorder="1" applyAlignment="1"/>
    <xf numFmtId="0" fontId="4" fillId="0" borderId="39" xfId="0" applyFont="1" applyBorder="1" applyAlignment="1">
      <alignment horizontal="center" vertical="center"/>
    </xf>
    <xf numFmtId="44" fontId="6" fillId="0" borderId="34" xfId="5" applyFont="1" applyBorder="1"/>
    <xf numFmtId="0" fontId="8" fillId="2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8" fontId="6" fillId="0" borderId="34" xfId="0" applyNumberFormat="1" applyFont="1" applyBorder="1"/>
    <xf numFmtId="0" fontId="4" fillId="0" borderId="0" xfId="0" applyFont="1" applyBorder="1" applyAlignment="1">
      <alignment wrapText="1"/>
    </xf>
    <xf numFmtId="0" fontId="6" fillId="0" borderId="46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44" fontId="5" fillId="0" borderId="44" xfId="5" applyFont="1" applyBorder="1" applyAlignment="1">
      <alignment vertical="center" wrapText="1"/>
    </xf>
    <xf numFmtId="0" fontId="4" fillId="0" borderId="33" xfId="2" applyFont="1" applyBorder="1" applyAlignment="1">
      <alignment horizontal="center" vertical="center"/>
    </xf>
    <xf numFmtId="44" fontId="4" fillId="0" borderId="34" xfId="5" applyFont="1" applyBorder="1" applyAlignment="1">
      <alignment horizontal="right" vertical="center" indent="1"/>
    </xf>
    <xf numFmtId="44" fontId="8" fillId="0" borderId="34" xfId="5" applyFont="1" applyBorder="1" applyAlignment="1">
      <alignment vertical="center" wrapText="1"/>
    </xf>
    <xf numFmtId="44" fontId="10" fillId="0" borderId="37" xfId="5" applyFont="1" applyBorder="1"/>
    <xf numFmtId="44" fontId="4" fillId="2" borderId="34" xfId="5" applyFont="1" applyFill="1" applyBorder="1" applyAlignment="1">
      <alignment horizontal="right" vertical="center" wrapText="1"/>
    </xf>
    <xf numFmtId="44" fontId="4" fillId="2" borderId="34" xfId="5" applyFont="1" applyFill="1" applyBorder="1" applyAlignment="1">
      <alignment horizontal="right"/>
    </xf>
    <xf numFmtId="44" fontId="4" fillId="2" borderId="34" xfId="5" applyFont="1" applyFill="1" applyBorder="1" applyAlignment="1">
      <alignment horizontal="right" wrapText="1"/>
    </xf>
    <xf numFmtId="44" fontId="6" fillId="0" borderId="34" xfId="5" applyFont="1" applyBorder="1" applyAlignment="1">
      <alignment horizontal="right"/>
    </xf>
    <xf numFmtId="44" fontId="4" fillId="0" borderId="34" xfId="5" applyFont="1" applyBorder="1" applyAlignment="1">
      <alignment horizontal="right" vertical="center"/>
    </xf>
    <xf numFmtId="44" fontId="4" fillId="0" borderId="44" xfId="5" applyFont="1" applyBorder="1" applyAlignment="1">
      <alignment vertical="center"/>
    </xf>
    <xf numFmtId="44" fontId="4" fillId="0" borderId="34" xfId="5" applyFont="1" applyBorder="1" applyAlignment="1">
      <alignment horizontal="right"/>
    </xf>
    <xf numFmtId="44" fontId="4" fillId="0" borderId="34" xfId="5" applyFont="1" applyBorder="1" applyAlignment="1">
      <alignment horizontal="right" wrapText="1"/>
    </xf>
    <xf numFmtId="44" fontId="6" fillId="2" borderId="34" xfId="5" applyFont="1" applyFill="1" applyBorder="1"/>
    <xf numFmtId="44" fontId="4" fillId="2" borderId="34" xfId="5" applyFont="1" applyFill="1" applyBorder="1" applyAlignment="1">
      <alignment horizontal="right" vertical="center"/>
    </xf>
    <xf numFmtId="0" fontId="6" fillId="0" borderId="4" xfId="0" applyFont="1" applyBorder="1"/>
    <xf numFmtId="8" fontId="6" fillId="2" borderId="34" xfId="5" applyNumberFormat="1" applyFont="1" applyFill="1" applyBorder="1"/>
    <xf numFmtId="8" fontId="4" fillId="2" borderId="34" xfId="5" applyNumberFormat="1" applyFont="1" applyFill="1" applyBorder="1" applyAlignment="1">
      <alignment horizontal="right" vertical="center"/>
    </xf>
    <xf numFmtId="164" fontId="9" fillId="2" borderId="37" xfId="5" applyNumberFormat="1" applyFont="1" applyFill="1" applyBorder="1" applyAlignment="1">
      <alignment horizontal="right" vertical="center"/>
    </xf>
    <xf numFmtId="164" fontId="10" fillId="0" borderId="26" xfId="5" applyNumberFormat="1" applyFont="1" applyBorder="1"/>
    <xf numFmtId="164" fontId="10" fillId="0" borderId="26" xfId="5" applyNumberFormat="1" applyFont="1" applyBorder="1" applyAlignment="1">
      <alignment vertical="center"/>
    </xf>
    <xf numFmtId="164" fontId="9" fillId="0" borderId="37" xfId="5" applyNumberFormat="1" applyFont="1" applyBorder="1" applyAlignment="1">
      <alignment vertical="center"/>
    </xf>
    <xf numFmtId="164" fontId="10" fillId="0" borderId="37" xfId="5" applyNumberFormat="1" applyFont="1" applyBorder="1"/>
    <xf numFmtId="164" fontId="9" fillId="0" borderId="38" xfId="5" applyNumberFormat="1" applyFont="1" applyBorder="1" applyAlignment="1">
      <alignment wrapText="1"/>
    </xf>
    <xf numFmtId="44" fontId="6" fillId="0" borderId="2" xfId="5" applyFont="1" applyBorder="1"/>
    <xf numFmtId="44" fontId="4" fillId="0" borderId="2" xfId="5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52" xfId="2" applyFont="1" applyBorder="1" applyAlignment="1">
      <alignment horizontal="center" vertical="center"/>
    </xf>
    <xf numFmtId="8" fontId="4" fillId="0" borderId="2" xfId="2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8" fontId="6" fillId="0" borderId="53" xfId="5" applyNumberFormat="1" applyFont="1" applyBorder="1"/>
    <xf numFmtId="0" fontId="6" fillId="0" borderId="3" xfId="0" applyFont="1" applyBorder="1" applyAlignment="1">
      <alignment horizontal="left"/>
    </xf>
    <xf numFmtId="8" fontId="6" fillId="0" borderId="2" xfId="0" applyNumberFormat="1" applyFont="1" applyBorder="1"/>
    <xf numFmtId="164" fontId="11" fillId="4" borderId="20" xfId="5" applyNumberFormat="1" applyFont="1" applyFill="1" applyBorder="1"/>
    <xf numFmtId="44" fontId="11" fillId="4" borderId="20" xfId="5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0" fontId="11" fillId="3" borderId="9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5" xfId="2" applyFont="1" applyBorder="1" applyAlignment="1">
      <alignment horizontal="right" vertical="center"/>
    </xf>
    <xf numFmtId="0" fontId="9" fillId="0" borderId="36" xfId="2" applyFont="1" applyBorder="1" applyAlignment="1">
      <alignment horizontal="right" vertical="center"/>
    </xf>
    <xf numFmtId="0" fontId="9" fillId="0" borderId="40" xfId="2" applyFont="1" applyBorder="1" applyAlignment="1">
      <alignment horizontal="right" vertic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10" fillId="0" borderId="35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8" fillId="0" borderId="4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right"/>
    </xf>
    <xf numFmtId="0" fontId="11" fillId="3" borderId="42" xfId="0" applyFont="1" applyFill="1" applyBorder="1" applyAlignment="1">
      <alignment horizontal="right"/>
    </xf>
    <xf numFmtId="0" fontId="11" fillId="3" borderId="43" xfId="0" applyFont="1" applyFill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2" fillId="3" borderId="21" xfId="0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0" fontId="12" fillId="3" borderId="24" xfId="0" applyFont="1" applyFill="1" applyBorder="1" applyAlignment="1">
      <alignment horizontal="left" wrapText="1"/>
    </xf>
    <xf numFmtId="0" fontId="12" fillId="3" borderId="25" xfId="0" applyFont="1" applyFill="1" applyBorder="1" applyAlignment="1">
      <alignment horizontal="left" wrapText="1"/>
    </xf>
    <xf numFmtId="0" fontId="12" fillId="3" borderId="26" xfId="0" applyFont="1" applyFill="1" applyBorder="1" applyAlignment="1">
      <alignment horizontal="left" wrapText="1"/>
    </xf>
    <xf numFmtId="44" fontId="11" fillId="4" borderId="27" xfId="5" applyNumberFormat="1" applyFont="1" applyFill="1" applyBorder="1" applyAlignment="1">
      <alignment horizontal="right"/>
    </xf>
    <xf numFmtId="44" fontId="11" fillId="4" borderId="28" xfId="5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7">
    <cellStyle name="Normalny" xfId="0" builtinId="0"/>
    <cellStyle name="Normalny 2" xfId="2"/>
    <cellStyle name="Normalny 3" xfId="1"/>
    <cellStyle name="Normalny_wyposażenie-sprzęt komp.do 2010" xfId="6"/>
    <cellStyle name="Walutowy" xfId="5" builtinId="4"/>
    <cellStyle name="Walutowy 2" xfId="4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tabSelected="1" topLeftCell="B1" workbookViewId="0">
      <selection activeCell="H209" sqref="H209"/>
    </sheetView>
  </sheetViews>
  <sheetFormatPr defaultColWidth="8.90625" defaultRowHeight="14.5"/>
  <cols>
    <col min="1" max="1" width="4.90625" style="45" customWidth="1"/>
    <col min="2" max="2" width="40.36328125" style="46" customWidth="1"/>
    <col min="3" max="3" width="22.453125" style="47" customWidth="1"/>
    <col min="4" max="4" width="19.453125" style="48" customWidth="1"/>
    <col min="5" max="5" width="12.36328125" style="31" bestFit="1" customWidth="1"/>
    <col min="6" max="16384" width="8.90625" style="31"/>
  </cols>
  <sheetData>
    <row r="1" spans="1:4" ht="15" customHeight="1">
      <c r="A1" s="100" t="s">
        <v>100</v>
      </c>
      <c r="B1" s="100"/>
      <c r="C1" s="100"/>
      <c r="D1" s="100"/>
    </row>
    <row r="2" spans="1:4" ht="15" thickBot="1">
      <c r="A2" s="100"/>
      <c r="B2" s="100"/>
      <c r="C2" s="100"/>
      <c r="D2" s="100"/>
    </row>
    <row r="3" spans="1:4" ht="20.25" customHeight="1" thickBot="1">
      <c r="A3" s="116" t="s">
        <v>29</v>
      </c>
      <c r="B3" s="117"/>
      <c r="C3" s="117"/>
      <c r="D3" s="118"/>
    </row>
    <row r="4" spans="1:4">
      <c r="A4" s="113" t="s">
        <v>8</v>
      </c>
      <c r="B4" s="114"/>
      <c r="C4" s="114"/>
      <c r="D4" s="115"/>
    </row>
    <row r="5" spans="1:4" ht="29">
      <c r="A5" s="65" t="s">
        <v>1</v>
      </c>
      <c r="B5" s="32" t="s">
        <v>2</v>
      </c>
      <c r="C5" s="33" t="s">
        <v>27</v>
      </c>
      <c r="D5" s="67" t="s">
        <v>3</v>
      </c>
    </row>
    <row r="6" spans="1:4">
      <c r="A6" s="65">
        <v>1</v>
      </c>
      <c r="B6" s="4" t="s">
        <v>28</v>
      </c>
      <c r="C6" s="1">
        <v>2016</v>
      </c>
      <c r="D6" s="54">
        <v>783.39</v>
      </c>
    </row>
    <row r="7" spans="1:4" ht="16" thickBot="1">
      <c r="A7" s="110" t="s">
        <v>6</v>
      </c>
      <c r="B7" s="111"/>
      <c r="C7" s="112"/>
      <c r="D7" s="85">
        <f>SUM(D6:D6)</f>
        <v>783.39</v>
      </c>
    </row>
    <row r="8" spans="1:4">
      <c r="A8" s="119" t="s">
        <v>7</v>
      </c>
      <c r="B8" s="120"/>
      <c r="C8" s="120"/>
      <c r="D8" s="121"/>
    </row>
    <row r="9" spans="1:4">
      <c r="A9" s="65">
        <v>1</v>
      </c>
      <c r="B9" s="23" t="s">
        <v>131</v>
      </c>
      <c r="C9" s="1">
        <v>2020</v>
      </c>
      <c r="D9" s="54">
        <v>1399</v>
      </c>
    </row>
    <row r="10" spans="1:4">
      <c r="A10" s="65">
        <v>2</v>
      </c>
      <c r="B10" s="23" t="s">
        <v>131</v>
      </c>
      <c r="C10" s="1">
        <v>2020</v>
      </c>
      <c r="D10" s="54">
        <v>1399</v>
      </c>
    </row>
    <row r="11" spans="1:4">
      <c r="A11" s="65">
        <v>3</v>
      </c>
      <c r="B11" s="23" t="s">
        <v>131</v>
      </c>
      <c r="C11" s="1">
        <v>2020</v>
      </c>
      <c r="D11" s="54">
        <v>1649</v>
      </c>
    </row>
    <row r="12" spans="1:4">
      <c r="A12" s="91">
        <v>4</v>
      </c>
      <c r="B12" s="4" t="s">
        <v>158</v>
      </c>
      <c r="C12" s="1">
        <v>2021</v>
      </c>
      <c r="D12" s="92">
        <v>4046.7</v>
      </c>
    </row>
    <row r="13" spans="1:4" ht="16" thickBot="1">
      <c r="A13" s="110" t="s">
        <v>6</v>
      </c>
      <c r="B13" s="111"/>
      <c r="C13" s="112"/>
      <c r="D13" s="85">
        <f>SUM(D9:D12)</f>
        <v>8493.7000000000007</v>
      </c>
    </row>
    <row r="14" spans="1:4">
      <c r="A14" s="122" t="s">
        <v>15</v>
      </c>
      <c r="B14" s="123"/>
      <c r="C14" s="123"/>
      <c r="D14" s="124"/>
    </row>
    <row r="15" spans="1:4" s="34" customFormat="1">
      <c r="A15" s="59">
        <v>1</v>
      </c>
      <c r="B15" s="5" t="s">
        <v>31</v>
      </c>
      <c r="C15" s="10">
        <v>2016</v>
      </c>
      <c r="D15" s="57">
        <v>3580.46</v>
      </c>
    </row>
    <row r="16" spans="1:4" s="34" customFormat="1">
      <c r="A16" s="59">
        <v>2</v>
      </c>
      <c r="B16" s="5" t="s">
        <v>32</v>
      </c>
      <c r="C16" s="10">
        <v>2016</v>
      </c>
      <c r="D16" s="57">
        <v>7725.13</v>
      </c>
    </row>
    <row r="17" spans="1:4" s="34" customFormat="1">
      <c r="A17" s="59">
        <v>3</v>
      </c>
      <c r="B17" s="5" t="s">
        <v>32</v>
      </c>
      <c r="C17" s="10">
        <v>2016</v>
      </c>
      <c r="D17" s="57">
        <v>24015.84</v>
      </c>
    </row>
    <row r="18" spans="1:4" s="34" customFormat="1">
      <c r="A18" s="59">
        <v>4</v>
      </c>
      <c r="B18" s="5" t="s">
        <v>33</v>
      </c>
      <c r="C18" s="10">
        <v>2016</v>
      </c>
      <c r="D18" s="57">
        <v>12229.02</v>
      </c>
    </row>
    <row r="19" spans="1:4" s="34" customFormat="1">
      <c r="A19" s="59">
        <v>5</v>
      </c>
      <c r="B19" s="5" t="s">
        <v>34</v>
      </c>
      <c r="C19" s="10">
        <v>2016</v>
      </c>
      <c r="D19" s="57">
        <v>7524.06</v>
      </c>
    </row>
    <row r="20" spans="1:4" s="34" customFormat="1">
      <c r="A20" s="59">
        <v>6</v>
      </c>
      <c r="B20" s="5" t="s">
        <v>35</v>
      </c>
      <c r="C20" s="10">
        <v>2016</v>
      </c>
      <c r="D20" s="57">
        <v>21187.46</v>
      </c>
    </row>
    <row r="21" spans="1:4" s="34" customFormat="1">
      <c r="A21" s="59">
        <v>7</v>
      </c>
      <c r="B21" s="11" t="s">
        <v>133</v>
      </c>
      <c r="C21" s="12">
        <v>2020</v>
      </c>
      <c r="D21" s="66">
        <v>749</v>
      </c>
    </row>
    <row r="22" spans="1:4" s="34" customFormat="1">
      <c r="A22" s="59">
        <v>8</v>
      </c>
      <c r="B22" s="11" t="s">
        <v>157</v>
      </c>
      <c r="C22" s="12">
        <v>2020</v>
      </c>
      <c r="D22" s="89">
        <v>947</v>
      </c>
    </row>
    <row r="23" spans="1:4" s="34" customFormat="1" ht="16" thickBot="1">
      <c r="A23" s="125" t="s">
        <v>6</v>
      </c>
      <c r="B23" s="126"/>
      <c r="C23" s="127"/>
      <c r="D23" s="86">
        <f>SUM(D15:D22)</f>
        <v>77957.97</v>
      </c>
    </row>
    <row r="24" spans="1:4">
      <c r="A24" s="122" t="s">
        <v>24</v>
      </c>
      <c r="B24" s="123"/>
      <c r="C24" s="123"/>
      <c r="D24" s="124"/>
    </row>
    <row r="25" spans="1:4">
      <c r="A25" s="65">
        <v>1</v>
      </c>
      <c r="B25" s="27" t="s">
        <v>106</v>
      </c>
      <c r="C25" s="29">
        <v>2019</v>
      </c>
      <c r="D25" s="69">
        <v>269</v>
      </c>
    </row>
    <row r="26" spans="1:4">
      <c r="A26" s="65">
        <v>2</v>
      </c>
      <c r="B26" s="28" t="s">
        <v>107</v>
      </c>
      <c r="C26" s="29">
        <v>2019</v>
      </c>
      <c r="D26" s="70">
        <v>731.85</v>
      </c>
    </row>
    <row r="27" spans="1:4">
      <c r="A27" s="65">
        <v>3</v>
      </c>
      <c r="B27" s="14" t="s">
        <v>96</v>
      </c>
      <c r="C27" s="25">
        <v>2018</v>
      </c>
      <c r="D27" s="69">
        <v>31074.6</v>
      </c>
    </row>
    <row r="28" spans="1:4">
      <c r="A28" s="65">
        <v>4</v>
      </c>
      <c r="B28" s="13" t="s">
        <v>71</v>
      </c>
      <c r="C28" s="25">
        <v>2017</v>
      </c>
      <c r="D28" s="71">
        <v>439.11</v>
      </c>
    </row>
    <row r="29" spans="1:4">
      <c r="A29" s="65">
        <v>5</v>
      </c>
      <c r="B29" s="90" t="s">
        <v>72</v>
      </c>
      <c r="C29" s="26">
        <v>2017</v>
      </c>
      <c r="D29" s="71">
        <v>899</v>
      </c>
    </row>
    <row r="30" spans="1:4">
      <c r="A30" s="65">
        <v>6</v>
      </c>
      <c r="B30" s="13" t="s">
        <v>74</v>
      </c>
      <c r="C30" s="25">
        <v>2017</v>
      </c>
      <c r="D30" s="71">
        <v>6410</v>
      </c>
    </row>
    <row r="31" spans="1:4" ht="29">
      <c r="A31" s="65">
        <v>7</v>
      </c>
      <c r="B31" s="4" t="s">
        <v>97</v>
      </c>
      <c r="C31" s="1">
        <v>2016</v>
      </c>
      <c r="D31" s="69">
        <v>12000</v>
      </c>
    </row>
    <row r="32" spans="1:4">
      <c r="A32" s="65">
        <v>8</v>
      </c>
      <c r="B32" s="3" t="s">
        <v>53</v>
      </c>
      <c r="C32" s="15">
        <v>2016</v>
      </c>
      <c r="D32" s="71">
        <v>3200</v>
      </c>
    </row>
    <row r="33" spans="1:4">
      <c r="A33" s="65">
        <v>9</v>
      </c>
      <c r="B33" s="4" t="s">
        <v>54</v>
      </c>
      <c r="C33" s="1">
        <v>2016</v>
      </c>
      <c r="D33" s="69">
        <v>1499</v>
      </c>
    </row>
    <row r="34" spans="1:4">
      <c r="A34" s="65">
        <v>10</v>
      </c>
      <c r="B34" s="23" t="s">
        <v>75</v>
      </c>
      <c r="C34" s="1">
        <v>2017</v>
      </c>
      <c r="D34" s="78">
        <v>149</v>
      </c>
    </row>
    <row r="35" spans="1:4">
      <c r="A35" s="65">
        <v>11</v>
      </c>
      <c r="B35" s="23" t="s">
        <v>76</v>
      </c>
      <c r="C35" s="1">
        <v>2017</v>
      </c>
      <c r="D35" s="78">
        <v>1500</v>
      </c>
    </row>
    <row r="36" spans="1:4">
      <c r="A36" s="65">
        <v>12</v>
      </c>
      <c r="B36" s="23" t="s">
        <v>77</v>
      </c>
      <c r="C36" s="1">
        <v>2017</v>
      </c>
      <c r="D36" s="78">
        <v>1100</v>
      </c>
    </row>
    <row r="37" spans="1:4">
      <c r="A37" s="65">
        <v>13</v>
      </c>
      <c r="B37" s="23" t="s">
        <v>78</v>
      </c>
      <c r="C37" s="1">
        <v>2017</v>
      </c>
      <c r="D37" s="78">
        <v>1500</v>
      </c>
    </row>
    <row r="38" spans="1:4">
      <c r="A38" s="65">
        <v>14</v>
      </c>
      <c r="B38" s="23" t="s">
        <v>36</v>
      </c>
      <c r="C38" s="1">
        <v>2016</v>
      </c>
      <c r="D38" s="78">
        <v>3490</v>
      </c>
    </row>
    <row r="39" spans="1:4">
      <c r="A39" s="65">
        <v>15</v>
      </c>
      <c r="B39" s="23" t="s">
        <v>110</v>
      </c>
      <c r="C39" s="1">
        <v>2018</v>
      </c>
      <c r="D39" s="78">
        <v>8191.8</v>
      </c>
    </row>
    <row r="40" spans="1:4">
      <c r="A40" s="65">
        <v>16</v>
      </c>
      <c r="B40" s="23" t="s">
        <v>111</v>
      </c>
      <c r="C40" s="1">
        <v>2018</v>
      </c>
      <c r="D40" s="78">
        <v>540.12</v>
      </c>
    </row>
    <row r="41" spans="1:4">
      <c r="A41" s="65">
        <v>17</v>
      </c>
      <c r="B41" s="23" t="s">
        <v>112</v>
      </c>
      <c r="C41" s="1">
        <v>2018</v>
      </c>
      <c r="D41" s="78">
        <v>21380</v>
      </c>
    </row>
    <row r="42" spans="1:4">
      <c r="A42" s="65">
        <v>18</v>
      </c>
      <c r="B42" s="23" t="s">
        <v>111</v>
      </c>
      <c r="C42" s="1">
        <v>2018</v>
      </c>
      <c r="D42" s="78">
        <v>14579.73</v>
      </c>
    </row>
    <row r="43" spans="1:4">
      <c r="A43" s="65">
        <v>19</v>
      </c>
      <c r="B43" s="23" t="s">
        <v>113</v>
      </c>
      <c r="C43" s="1">
        <v>2018</v>
      </c>
      <c r="D43" s="78">
        <v>32818.6</v>
      </c>
    </row>
    <row r="44" spans="1:4">
      <c r="A44" s="65">
        <v>20</v>
      </c>
      <c r="B44" s="9" t="s">
        <v>108</v>
      </c>
      <c r="C44" s="6">
        <v>2019</v>
      </c>
      <c r="D44" s="77">
        <v>670.01</v>
      </c>
    </row>
    <row r="45" spans="1:4">
      <c r="A45" s="65">
        <v>21</v>
      </c>
      <c r="B45" s="35" t="s">
        <v>109</v>
      </c>
      <c r="C45" s="1">
        <v>2019</v>
      </c>
      <c r="D45" s="78">
        <v>8600</v>
      </c>
    </row>
    <row r="46" spans="1:4">
      <c r="A46" s="65">
        <v>22</v>
      </c>
      <c r="B46" s="79" t="s">
        <v>153</v>
      </c>
      <c r="C46" s="6">
        <v>2020</v>
      </c>
      <c r="D46" s="80">
        <v>1500</v>
      </c>
    </row>
    <row r="47" spans="1:4">
      <c r="A47" s="65">
        <v>23</v>
      </c>
      <c r="B47" s="35" t="s">
        <v>154</v>
      </c>
      <c r="C47" s="1">
        <v>2020</v>
      </c>
      <c r="D47" s="81">
        <v>500</v>
      </c>
    </row>
    <row r="48" spans="1:4" ht="16" thickBot="1">
      <c r="A48" s="110" t="s">
        <v>6</v>
      </c>
      <c r="B48" s="111"/>
      <c r="C48" s="112"/>
      <c r="D48" s="85">
        <f>SUM(D25:D47)</f>
        <v>153041.82</v>
      </c>
    </row>
    <row r="49" spans="1:4">
      <c r="A49" s="122" t="s">
        <v>65</v>
      </c>
      <c r="B49" s="123"/>
      <c r="C49" s="123"/>
      <c r="D49" s="124"/>
    </row>
    <row r="50" spans="1:4" ht="29">
      <c r="A50" s="65">
        <v>1</v>
      </c>
      <c r="B50" s="23" t="s">
        <v>41</v>
      </c>
      <c r="C50" s="1">
        <v>2016</v>
      </c>
      <c r="D50" s="54">
        <v>1490</v>
      </c>
    </row>
    <row r="51" spans="1:4">
      <c r="A51" s="65">
        <v>2</v>
      </c>
      <c r="B51" s="23" t="s">
        <v>42</v>
      </c>
      <c r="C51" s="1">
        <v>2016</v>
      </c>
      <c r="D51" s="54">
        <v>5000</v>
      </c>
    </row>
    <row r="52" spans="1:4">
      <c r="A52" s="65">
        <v>3</v>
      </c>
      <c r="B52" s="23" t="s">
        <v>43</v>
      </c>
      <c r="C52" s="1">
        <v>2016</v>
      </c>
      <c r="D52" s="57">
        <v>3200</v>
      </c>
    </row>
    <row r="53" spans="1:4">
      <c r="A53" s="65">
        <v>4</v>
      </c>
      <c r="B53" s="9" t="s">
        <v>88</v>
      </c>
      <c r="C53" s="36">
        <v>2016</v>
      </c>
      <c r="D53" s="57">
        <v>2099</v>
      </c>
    </row>
    <row r="54" spans="1:4">
      <c r="A54" s="65">
        <v>5</v>
      </c>
      <c r="B54" s="9" t="s">
        <v>124</v>
      </c>
      <c r="C54" s="6">
        <v>2018</v>
      </c>
      <c r="D54" s="72">
        <v>10199.200000000001</v>
      </c>
    </row>
    <row r="55" spans="1:4">
      <c r="A55" s="65">
        <v>6</v>
      </c>
      <c r="B55" s="9" t="s">
        <v>125</v>
      </c>
      <c r="C55" s="6">
        <v>2018</v>
      </c>
      <c r="D55" s="72">
        <v>9718.7999999999993</v>
      </c>
    </row>
    <row r="56" spans="1:4">
      <c r="A56" s="65">
        <v>7</v>
      </c>
      <c r="B56" s="9" t="s">
        <v>126</v>
      </c>
      <c r="C56" s="6">
        <v>2018</v>
      </c>
      <c r="D56" s="57">
        <v>450</v>
      </c>
    </row>
    <row r="57" spans="1:4">
      <c r="A57" s="65">
        <v>8</v>
      </c>
      <c r="B57" s="9" t="s">
        <v>127</v>
      </c>
      <c r="C57" s="6">
        <v>2018</v>
      </c>
      <c r="D57" s="72">
        <v>2750</v>
      </c>
    </row>
    <row r="58" spans="1:4">
      <c r="A58" s="65">
        <v>9</v>
      </c>
      <c r="B58" s="9" t="s">
        <v>128</v>
      </c>
      <c r="C58" s="6">
        <v>2018</v>
      </c>
      <c r="D58" s="57">
        <v>355</v>
      </c>
    </row>
    <row r="59" spans="1:4">
      <c r="A59" s="65">
        <v>10</v>
      </c>
      <c r="B59" s="9" t="s">
        <v>119</v>
      </c>
      <c r="C59" s="6">
        <v>2019</v>
      </c>
      <c r="D59" s="57">
        <v>455.1</v>
      </c>
    </row>
    <row r="60" spans="1:4">
      <c r="A60" s="65">
        <v>11</v>
      </c>
      <c r="B60" s="9" t="s">
        <v>30</v>
      </c>
      <c r="C60" s="6">
        <v>2016</v>
      </c>
      <c r="D60" s="57">
        <v>674.04</v>
      </c>
    </row>
    <row r="61" spans="1:4">
      <c r="A61" s="65">
        <v>12</v>
      </c>
      <c r="B61" s="9" t="s">
        <v>37</v>
      </c>
      <c r="C61" s="6">
        <v>2016</v>
      </c>
      <c r="D61" s="57">
        <v>349</v>
      </c>
    </row>
    <row r="62" spans="1:4">
      <c r="A62" s="65">
        <v>13</v>
      </c>
      <c r="B62" s="30" t="s">
        <v>38</v>
      </c>
      <c r="C62" s="6">
        <v>2016</v>
      </c>
      <c r="D62" s="57">
        <v>2214</v>
      </c>
    </row>
    <row r="63" spans="1:4">
      <c r="A63" s="65">
        <v>14</v>
      </c>
      <c r="B63" s="30" t="s">
        <v>39</v>
      </c>
      <c r="C63" s="6">
        <v>2016</v>
      </c>
      <c r="D63" s="57">
        <v>500</v>
      </c>
    </row>
    <row r="64" spans="1:4">
      <c r="A64" s="65">
        <v>15</v>
      </c>
      <c r="B64" s="30" t="s">
        <v>86</v>
      </c>
      <c r="C64" s="6">
        <v>2017</v>
      </c>
      <c r="D64" s="57">
        <v>4600</v>
      </c>
    </row>
    <row r="65" spans="1:4">
      <c r="A65" s="65">
        <v>16</v>
      </c>
      <c r="B65" s="5" t="s">
        <v>129</v>
      </c>
      <c r="C65" s="10">
        <v>2018</v>
      </c>
      <c r="D65" s="57">
        <v>12000</v>
      </c>
    </row>
    <row r="66" spans="1:4">
      <c r="A66" s="65">
        <v>17</v>
      </c>
      <c r="B66" s="30" t="s">
        <v>109</v>
      </c>
      <c r="C66" s="6">
        <v>2020</v>
      </c>
      <c r="D66" s="57">
        <v>6999</v>
      </c>
    </row>
    <row r="67" spans="1:4">
      <c r="A67" s="65">
        <v>18</v>
      </c>
      <c r="B67" s="30" t="s">
        <v>134</v>
      </c>
      <c r="C67" s="6">
        <v>2020</v>
      </c>
      <c r="D67" s="57">
        <v>999</v>
      </c>
    </row>
    <row r="68" spans="1:4">
      <c r="A68" s="65">
        <v>19</v>
      </c>
      <c r="B68" s="30" t="s">
        <v>135</v>
      </c>
      <c r="C68" s="6">
        <v>2020</v>
      </c>
      <c r="D68" s="57">
        <v>1349</v>
      </c>
    </row>
    <row r="69" spans="1:4" ht="16" thickBot="1">
      <c r="A69" s="110" t="s">
        <v>6</v>
      </c>
      <c r="B69" s="111"/>
      <c r="C69" s="112"/>
      <c r="D69" s="85">
        <f>SUM(D50:D68)</f>
        <v>65401.14</v>
      </c>
    </row>
    <row r="70" spans="1:4" ht="15" thickBot="1">
      <c r="A70" s="128"/>
      <c r="B70" s="129"/>
      <c r="C70" s="129"/>
      <c r="D70" s="130"/>
    </row>
    <row r="71" spans="1:4" ht="19" thickBot="1">
      <c r="A71" s="101" t="s">
        <v>44</v>
      </c>
      <c r="B71" s="102"/>
      <c r="C71" s="103"/>
      <c r="D71" s="98">
        <f>SUM(D7,D13,D23,D48,D69)</f>
        <v>305678.02</v>
      </c>
    </row>
    <row r="72" spans="1:4" ht="15" thickBot="1">
      <c r="A72" s="145"/>
      <c r="B72" s="146"/>
      <c r="C72" s="146"/>
      <c r="D72" s="147"/>
    </row>
    <row r="73" spans="1:4" ht="15" thickBot="1">
      <c r="A73" s="136" t="s">
        <v>0</v>
      </c>
      <c r="B73" s="137"/>
      <c r="C73" s="137"/>
      <c r="D73" s="138"/>
    </row>
    <row r="74" spans="1:4">
      <c r="A74" s="142" t="s">
        <v>8</v>
      </c>
      <c r="B74" s="143"/>
      <c r="C74" s="143"/>
      <c r="D74" s="144"/>
    </row>
    <row r="75" spans="1:4" ht="29">
      <c r="A75" s="63" t="s">
        <v>1</v>
      </c>
      <c r="B75" s="37" t="s">
        <v>2</v>
      </c>
      <c r="C75" s="38" t="s">
        <v>5</v>
      </c>
      <c r="D75" s="64" t="s">
        <v>3</v>
      </c>
    </row>
    <row r="76" spans="1:4">
      <c r="A76" s="59">
        <v>1</v>
      </c>
      <c r="B76" s="5" t="s">
        <v>4</v>
      </c>
      <c r="C76" s="6">
        <v>2018</v>
      </c>
      <c r="D76" s="57">
        <v>2390</v>
      </c>
    </row>
    <row r="77" spans="1:4">
      <c r="A77" s="59">
        <v>2</v>
      </c>
      <c r="B77" s="5" t="s">
        <v>4</v>
      </c>
      <c r="C77" s="6">
        <v>2019</v>
      </c>
      <c r="D77" s="57">
        <v>2499</v>
      </c>
    </row>
    <row r="78" spans="1:4">
      <c r="A78" s="59">
        <v>3</v>
      </c>
      <c r="B78" s="5" t="s">
        <v>4</v>
      </c>
      <c r="C78" s="6">
        <v>2019</v>
      </c>
      <c r="D78" s="57">
        <v>2499</v>
      </c>
    </row>
    <row r="79" spans="1:4">
      <c r="A79" s="59">
        <v>4</v>
      </c>
      <c r="B79" s="9" t="s">
        <v>141</v>
      </c>
      <c r="C79" s="6">
        <v>2020</v>
      </c>
      <c r="D79" s="57">
        <v>500</v>
      </c>
    </row>
    <row r="80" spans="1:4">
      <c r="A80" s="59">
        <v>5</v>
      </c>
      <c r="B80" s="9" t="s">
        <v>142</v>
      </c>
      <c r="C80" s="6">
        <v>2020</v>
      </c>
      <c r="D80" s="57">
        <v>1299</v>
      </c>
    </row>
    <row r="81" spans="1:4">
      <c r="A81" s="59">
        <v>6</v>
      </c>
      <c r="B81" s="9" t="s">
        <v>143</v>
      </c>
      <c r="C81" s="6">
        <v>2019</v>
      </c>
      <c r="D81" s="57">
        <v>904.05</v>
      </c>
    </row>
    <row r="82" spans="1:4">
      <c r="A82" s="59">
        <v>7</v>
      </c>
      <c r="B82" s="9" t="s">
        <v>143</v>
      </c>
      <c r="C82" s="6">
        <v>2019</v>
      </c>
      <c r="D82" s="57">
        <v>904.05</v>
      </c>
    </row>
    <row r="83" spans="1:4">
      <c r="A83" s="59">
        <v>8</v>
      </c>
      <c r="B83" s="9" t="s">
        <v>143</v>
      </c>
      <c r="C83" s="6">
        <v>2019</v>
      </c>
      <c r="D83" s="57">
        <v>904.05</v>
      </c>
    </row>
    <row r="84" spans="1:4">
      <c r="A84" s="59">
        <v>9</v>
      </c>
      <c r="B84" s="9" t="s">
        <v>143</v>
      </c>
      <c r="C84" s="6">
        <v>2019</v>
      </c>
      <c r="D84" s="57">
        <v>904.05</v>
      </c>
    </row>
    <row r="85" spans="1:4">
      <c r="A85" s="59">
        <v>10</v>
      </c>
      <c r="B85" s="9" t="s">
        <v>144</v>
      </c>
      <c r="C85" s="6">
        <v>2019</v>
      </c>
      <c r="D85" s="57">
        <v>904.05</v>
      </c>
    </row>
    <row r="86" spans="1:4">
      <c r="A86" s="6">
        <v>11</v>
      </c>
      <c r="B86" s="9" t="s">
        <v>155</v>
      </c>
      <c r="C86" s="6">
        <v>2018</v>
      </c>
      <c r="D86" s="88">
        <v>1450</v>
      </c>
    </row>
    <row r="87" spans="1:4" ht="16" thickBot="1">
      <c r="A87" s="161" t="s">
        <v>6</v>
      </c>
      <c r="B87" s="162"/>
      <c r="C87" s="163"/>
      <c r="D87" s="83">
        <f>SUM(D76:D86)</f>
        <v>15157.249999999996</v>
      </c>
    </row>
    <row r="88" spans="1:4">
      <c r="A88" s="142" t="s">
        <v>7</v>
      </c>
      <c r="B88" s="143"/>
      <c r="C88" s="143"/>
      <c r="D88" s="144"/>
    </row>
    <row r="89" spans="1:4">
      <c r="A89" s="62">
        <v>1</v>
      </c>
      <c r="B89" s="23" t="s">
        <v>132</v>
      </c>
      <c r="C89" s="1">
        <v>2020</v>
      </c>
      <c r="D89" s="54">
        <v>2760</v>
      </c>
    </row>
    <row r="90" spans="1:4">
      <c r="A90" s="62">
        <v>2</v>
      </c>
      <c r="B90" s="23" t="s">
        <v>145</v>
      </c>
      <c r="C90" s="1">
        <v>2020</v>
      </c>
      <c r="D90" s="54">
        <v>1169.0999999999999</v>
      </c>
    </row>
    <row r="91" spans="1:4">
      <c r="A91" s="62">
        <v>3</v>
      </c>
      <c r="B91" s="23" t="s">
        <v>145</v>
      </c>
      <c r="C91" s="1">
        <v>2020</v>
      </c>
      <c r="D91" s="54">
        <v>1299</v>
      </c>
    </row>
    <row r="92" spans="1:4">
      <c r="A92" s="62">
        <v>4</v>
      </c>
      <c r="B92" s="23" t="s">
        <v>146</v>
      </c>
      <c r="C92" s="1">
        <v>2021</v>
      </c>
      <c r="D92" s="54">
        <v>1499</v>
      </c>
    </row>
    <row r="93" spans="1:4">
      <c r="A93" s="62">
        <v>5</v>
      </c>
      <c r="B93" s="23" t="s">
        <v>146</v>
      </c>
      <c r="C93" s="1">
        <v>2021</v>
      </c>
      <c r="D93" s="54">
        <v>1499</v>
      </c>
    </row>
    <row r="94" spans="1:4">
      <c r="A94" s="62">
        <v>6</v>
      </c>
      <c r="B94" s="23" t="s">
        <v>146</v>
      </c>
      <c r="C94" s="1">
        <v>2021</v>
      </c>
      <c r="D94" s="54">
        <v>789</v>
      </c>
    </row>
    <row r="95" spans="1:4">
      <c r="A95" s="62">
        <v>7</v>
      </c>
      <c r="B95" s="23" t="s">
        <v>146</v>
      </c>
      <c r="C95" s="1">
        <v>2021</v>
      </c>
      <c r="D95" s="54">
        <v>789</v>
      </c>
    </row>
    <row r="96" spans="1:4" ht="16" thickBot="1">
      <c r="A96" s="125" t="s">
        <v>6</v>
      </c>
      <c r="B96" s="126"/>
      <c r="C96" s="127"/>
      <c r="D96" s="83">
        <f>SUM(D89:D95)</f>
        <v>9804.1</v>
      </c>
    </row>
    <row r="97" spans="1:4">
      <c r="A97" s="158" t="s">
        <v>15</v>
      </c>
      <c r="B97" s="159"/>
      <c r="C97" s="159"/>
      <c r="D97" s="160"/>
    </row>
    <row r="98" spans="1:4">
      <c r="A98" s="59">
        <v>1</v>
      </c>
      <c r="B98" s="5" t="s">
        <v>9</v>
      </c>
      <c r="C98" s="10">
        <v>2016</v>
      </c>
      <c r="D98" s="57">
        <v>18325.11</v>
      </c>
    </row>
    <row r="99" spans="1:4">
      <c r="A99" s="59">
        <v>2</v>
      </c>
      <c r="B99" s="5" t="s">
        <v>11</v>
      </c>
      <c r="C99" s="10">
        <v>2016</v>
      </c>
      <c r="D99" s="57">
        <v>1250</v>
      </c>
    </row>
    <row r="100" spans="1:4">
      <c r="A100" s="59">
        <v>3</v>
      </c>
      <c r="B100" s="5" t="s">
        <v>11</v>
      </c>
      <c r="C100" s="10">
        <v>2016</v>
      </c>
      <c r="D100" s="57">
        <v>1170</v>
      </c>
    </row>
    <row r="101" spans="1:4">
      <c r="A101" s="59">
        <v>4</v>
      </c>
      <c r="B101" s="5" t="s">
        <v>12</v>
      </c>
      <c r="C101" s="10">
        <v>2016</v>
      </c>
      <c r="D101" s="57">
        <v>935</v>
      </c>
    </row>
    <row r="102" spans="1:4">
      <c r="A102" s="59">
        <v>5</v>
      </c>
      <c r="B102" s="5" t="s">
        <v>13</v>
      </c>
      <c r="C102" s="10">
        <v>2016</v>
      </c>
      <c r="D102" s="57">
        <v>360</v>
      </c>
    </row>
    <row r="103" spans="1:4">
      <c r="A103" s="59">
        <v>7</v>
      </c>
      <c r="B103" s="5" t="s">
        <v>14</v>
      </c>
      <c r="C103" s="10">
        <v>2016</v>
      </c>
      <c r="D103" s="54">
        <v>1399</v>
      </c>
    </row>
    <row r="104" spans="1:4" s="34" customFormat="1">
      <c r="A104" s="59">
        <v>8</v>
      </c>
      <c r="B104" s="9" t="s">
        <v>10</v>
      </c>
      <c r="C104" s="10">
        <v>2016</v>
      </c>
      <c r="D104" s="54">
        <v>2450</v>
      </c>
    </row>
    <row r="105" spans="1:4" s="34" customFormat="1">
      <c r="A105" s="59">
        <v>9</v>
      </c>
      <c r="B105" s="11" t="s">
        <v>95</v>
      </c>
      <c r="C105" s="12">
        <v>2017</v>
      </c>
      <c r="D105" s="54">
        <v>6549</v>
      </c>
    </row>
    <row r="106" spans="1:4">
      <c r="A106" s="59">
        <v>10</v>
      </c>
      <c r="B106" s="11" t="s">
        <v>10</v>
      </c>
      <c r="C106" s="12">
        <v>2020</v>
      </c>
      <c r="D106" s="73">
        <v>1990</v>
      </c>
    </row>
    <row r="107" spans="1:4">
      <c r="A107" s="59">
        <v>11</v>
      </c>
      <c r="B107" s="11" t="s">
        <v>147</v>
      </c>
      <c r="C107" s="12">
        <v>2021</v>
      </c>
      <c r="D107" s="54">
        <v>780</v>
      </c>
    </row>
    <row r="108" spans="1:4" ht="18" customHeight="1">
      <c r="A108" s="59">
        <v>12</v>
      </c>
      <c r="B108" s="11" t="s">
        <v>147</v>
      </c>
      <c r="C108" s="12">
        <v>2021</v>
      </c>
      <c r="D108" s="54">
        <v>780</v>
      </c>
    </row>
    <row r="109" spans="1:4">
      <c r="A109" s="59">
        <v>13</v>
      </c>
      <c r="B109" s="11" t="s">
        <v>148</v>
      </c>
      <c r="C109" s="12">
        <v>2020</v>
      </c>
      <c r="D109" s="54">
        <v>1300</v>
      </c>
    </row>
    <row r="110" spans="1:4">
      <c r="A110" s="59">
        <v>14</v>
      </c>
      <c r="B110" s="11" t="s">
        <v>156</v>
      </c>
      <c r="C110" s="12">
        <v>2017</v>
      </c>
      <c r="D110" s="89">
        <v>1800</v>
      </c>
    </row>
    <row r="111" spans="1:4" ht="20.25" customHeight="1" thickBot="1">
      <c r="A111" s="125" t="s">
        <v>6</v>
      </c>
      <c r="B111" s="126"/>
      <c r="C111" s="127"/>
      <c r="D111" s="84">
        <f>SUM(D98:D110)</f>
        <v>39088.11</v>
      </c>
    </row>
    <row r="112" spans="1:4" ht="20.25" customHeight="1">
      <c r="A112" s="154" t="s">
        <v>24</v>
      </c>
      <c r="B112" s="155"/>
      <c r="C112" s="155"/>
      <c r="D112" s="156"/>
    </row>
    <row r="113" spans="1:4" ht="20.25" customHeight="1">
      <c r="A113" s="59">
        <v>1</v>
      </c>
      <c r="B113" s="27" t="s">
        <v>102</v>
      </c>
      <c r="C113" s="29">
        <v>2019</v>
      </c>
      <c r="D113" s="69">
        <v>7410</v>
      </c>
    </row>
    <row r="114" spans="1:4" ht="20.25" customHeight="1">
      <c r="A114" s="59">
        <v>2</v>
      </c>
      <c r="B114" s="18" t="s">
        <v>62</v>
      </c>
      <c r="C114" s="7">
        <v>2017</v>
      </c>
      <c r="D114" s="71">
        <v>1059</v>
      </c>
    </row>
    <row r="115" spans="1:4" ht="20.25" customHeight="1">
      <c r="A115" s="59">
        <v>3</v>
      </c>
      <c r="B115" s="18" t="s">
        <v>63</v>
      </c>
      <c r="C115" s="7">
        <v>2017</v>
      </c>
      <c r="D115" s="71">
        <v>1950</v>
      </c>
    </row>
    <row r="116" spans="1:4" ht="20.25" customHeight="1">
      <c r="A116" s="59">
        <v>4</v>
      </c>
      <c r="B116" s="13" t="s">
        <v>66</v>
      </c>
      <c r="C116" s="8">
        <v>2017</v>
      </c>
      <c r="D116" s="71">
        <v>355</v>
      </c>
    </row>
    <row r="117" spans="1:4">
      <c r="A117" s="59">
        <v>5</v>
      </c>
      <c r="B117" s="19" t="s">
        <v>67</v>
      </c>
      <c r="C117" s="20">
        <v>2017</v>
      </c>
      <c r="D117" s="71">
        <v>91</v>
      </c>
    </row>
    <row r="118" spans="1:4" s="34" customFormat="1">
      <c r="A118" s="59">
        <v>6</v>
      </c>
      <c r="B118" s="61" t="s">
        <v>68</v>
      </c>
      <c r="C118" s="17">
        <v>2017</v>
      </c>
      <c r="D118" s="71">
        <v>725</v>
      </c>
    </row>
    <row r="119" spans="1:4" ht="16.25" customHeight="1">
      <c r="A119" s="59">
        <v>7</v>
      </c>
      <c r="B119" s="13" t="s">
        <v>69</v>
      </c>
      <c r="C119" s="8">
        <v>2017</v>
      </c>
      <c r="D119" s="71">
        <v>395</v>
      </c>
    </row>
    <row r="120" spans="1:4">
      <c r="A120" s="59">
        <v>8</v>
      </c>
      <c r="B120" s="61" t="s">
        <v>70</v>
      </c>
      <c r="C120" s="17">
        <v>2017</v>
      </c>
      <c r="D120" s="71">
        <v>160</v>
      </c>
    </row>
    <row r="121" spans="1:4" s="34" customFormat="1">
      <c r="A121" s="59">
        <v>9</v>
      </c>
      <c r="B121" s="21" t="s">
        <v>73</v>
      </c>
      <c r="C121" s="22">
        <v>2017</v>
      </c>
      <c r="D121" s="71">
        <v>1998</v>
      </c>
    </row>
    <row r="122" spans="1:4">
      <c r="A122" s="59">
        <v>10</v>
      </c>
      <c r="B122" s="13" t="s">
        <v>73</v>
      </c>
      <c r="C122" s="8">
        <v>2017</v>
      </c>
      <c r="D122" s="71">
        <v>1998</v>
      </c>
    </row>
    <row r="123" spans="1:4">
      <c r="A123" s="59">
        <v>11</v>
      </c>
      <c r="B123" s="2" t="s">
        <v>50</v>
      </c>
      <c r="C123" s="12">
        <v>2016</v>
      </c>
      <c r="D123" s="69">
        <v>3050</v>
      </c>
    </row>
    <row r="124" spans="1:4" s="34" customFormat="1">
      <c r="A124" s="59">
        <v>12</v>
      </c>
      <c r="B124" s="2" t="s">
        <v>51</v>
      </c>
      <c r="C124" s="12">
        <v>2016</v>
      </c>
      <c r="D124" s="69">
        <v>2538</v>
      </c>
    </row>
    <row r="125" spans="1:4" s="34" customFormat="1">
      <c r="A125" s="59">
        <v>13</v>
      </c>
      <c r="B125" s="4" t="s">
        <v>52</v>
      </c>
      <c r="C125" s="1">
        <v>2016</v>
      </c>
      <c r="D125" s="69">
        <v>3200</v>
      </c>
    </row>
    <row r="126" spans="1:4" s="34" customFormat="1" ht="29">
      <c r="A126" s="59">
        <v>14</v>
      </c>
      <c r="B126" s="4" t="s">
        <v>55</v>
      </c>
      <c r="C126" s="1">
        <v>2016</v>
      </c>
      <c r="D126" s="69">
        <v>139</v>
      </c>
    </row>
    <row r="127" spans="1:4" s="34" customFormat="1">
      <c r="A127" s="59">
        <v>15</v>
      </c>
      <c r="B127" s="4" t="s">
        <v>56</v>
      </c>
      <c r="C127" s="1">
        <v>2016</v>
      </c>
      <c r="D127" s="69">
        <v>1450</v>
      </c>
    </row>
    <row r="128" spans="1:4" s="34" customFormat="1">
      <c r="A128" s="59">
        <v>16</v>
      </c>
      <c r="B128" s="9" t="s">
        <v>19</v>
      </c>
      <c r="C128" s="6">
        <v>2016</v>
      </c>
      <c r="D128" s="77">
        <v>5380</v>
      </c>
    </row>
    <row r="129" spans="1:4" s="34" customFormat="1">
      <c r="A129" s="59">
        <v>17</v>
      </c>
      <c r="B129" s="9" t="s">
        <v>20</v>
      </c>
      <c r="C129" s="6">
        <v>2016</v>
      </c>
      <c r="D129" s="77">
        <v>1000</v>
      </c>
    </row>
    <row r="130" spans="1:4" s="34" customFormat="1">
      <c r="A130" s="59">
        <v>18</v>
      </c>
      <c r="B130" s="9" t="s">
        <v>79</v>
      </c>
      <c r="C130" s="6">
        <v>2016</v>
      </c>
      <c r="D130" s="77">
        <v>990</v>
      </c>
    </row>
    <row r="131" spans="1:4" s="34" customFormat="1">
      <c r="A131" s="59">
        <v>19</v>
      </c>
      <c r="B131" s="9" t="s">
        <v>21</v>
      </c>
      <c r="C131" s="6">
        <v>2016</v>
      </c>
      <c r="D131" s="77">
        <v>860</v>
      </c>
    </row>
    <row r="132" spans="1:4" s="34" customFormat="1">
      <c r="A132" s="59">
        <v>20</v>
      </c>
      <c r="B132" s="9" t="s">
        <v>22</v>
      </c>
      <c r="C132" s="6">
        <v>2016</v>
      </c>
      <c r="D132" s="77">
        <v>3100</v>
      </c>
    </row>
    <row r="133" spans="1:4">
      <c r="A133" s="59">
        <v>21</v>
      </c>
      <c r="B133" s="9" t="s">
        <v>80</v>
      </c>
      <c r="C133" s="6">
        <v>2017</v>
      </c>
      <c r="D133" s="77">
        <v>2435</v>
      </c>
    </row>
    <row r="134" spans="1:4" s="34" customFormat="1">
      <c r="A134" s="59">
        <v>22</v>
      </c>
      <c r="B134" s="23" t="s">
        <v>81</v>
      </c>
      <c r="C134" s="1">
        <v>2017</v>
      </c>
      <c r="D134" s="78">
        <v>1550</v>
      </c>
    </row>
    <row r="135" spans="1:4" s="34" customFormat="1">
      <c r="A135" s="59">
        <v>23</v>
      </c>
      <c r="B135" s="23" t="s">
        <v>82</v>
      </c>
      <c r="C135" s="1">
        <v>2017</v>
      </c>
      <c r="D135" s="78">
        <v>7000</v>
      </c>
    </row>
    <row r="136" spans="1:4" s="34" customFormat="1">
      <c r="A136" s="59">
        <v>24</v>
      </c>
      <c r="B136" s="9" t="s">
        <v>17</v>
      </c>
      <c r="C136" s="6">
        <v>2017</v>
      </c>
      <c r="D136" s="77">
        <v>2600</v>
      </c>
    </row>
    <row r="137" spans="1:4" s="34" customFormat="1">
      <c r="A137" s="59">
        <v>25</v>
      </c>
      <c r="B137" s="9" t="s">
        <v>17</v>
      </c>
      <c r="C137" s="6">
        <v>2017</v>
      </c>
      <c r="D137" s="77">
        <v>1490</v>
      </c>
    </row>
    <row r="138" spans="1:4" s="34" customFormat="1">
      <c r="A138" s="59">
        <v>26</v>
      </c>
      <c r="B138" s="9" t="s">
        <v>114</v>
      </c>
      <c r="C138" s="6">
        <v>2018</v>
      </c>
      <c r="D138" s="77">
        <v>1264</v>
      </c>
    </row>
    <row r="139" spans="1:4" s="34" customFormat="1">
      <c r="A139" s="59">
        <v>27</v>
      </c>
      <c r="B139" s="9" t="s">
        <v>115</v>
      </c>
      <c r="C139" s="6">
        <v>2018</v>
      </c>
      <c r="D139" s="77">
        <v>838</v>
      </c>
    </row>
    <row r="140" spans="1:4" s="34" customFormat="1">
      <c r="A140" s="59">
        <v>28</v>
      </c>
      <c r="B140" s="9" t="s">
        <v>116</v>
      </c>
      <c r="C140" s="6">
        <v>2018</v>
      </c>
      <c r="D140" s="77">
        <v>5756.4</v>
      </c>
    </row>
    <row r="141" spans="1:4" s="34" customFormat="1">
      <c r="A141" s="59">
        <v>29</v>
      </c>
      <c r="B141" s="9" t="s">
        <v>18</v>
      </c>
      <c r="C141" s="6">
        <v>2018</v>
      </c>
      <c r="D141" s="77">
        <v>3517.8</v>
      </c>
    </row>
    <row r="142" spans="1:4" s="34" customFormat="1">
      <c r="A142" s="59">
        <v>30</v>
      </c>
      <c r="B142" s="9" t="s">
        <v>16</v>
      </c>
      <c r="C142" s="6">
        <v>2018</v>
      </c>
      <c r="D142" s="77">
        <v>2980</v>
      </c>
    </row>
    <row r="143" spans="1:4" s="34" customFormat="1">
      <c r="A143" s="59">
        <v>31</v>
      </c>
      <c r="B143" s="9" t="s">
        <v>117</v>
      </c>
      <c r="C143" s="6">
        <v>2018</v>
      </c>
      <c r="D143" s="77">
        <v>1300</v>
      </c>
    </row>
    <row r="144" spans="1:4" s="34" customFormat="1">
      <c r="A144" s="59">
        <v>32</v>
      </c>
      <c r="B144" s="9" t="s">
        <v>118</v>
      </c>
      <c r="C144" s="6">
        <v>2017</v>
      </c>
      <c r="D144" s="77">
        <v>600</v>
      </c>
    </row>
    <row r="145" spans="1:4" s="34" customFormat="1">
      <c r="A145" s="59">
        <v>33</v>
      </c>
      <c r="B145" s="9" t="s">
        <v>103</v>
      </c>
      <c r="C145" s="6">
        <v>2019</v>
      </c>
      <c r="D145" s="77">
        <v>359.95</v>
      </c>
    </row>
    <row r="146" spans="1:4" s="34" customFormat="1">
      <c r="A146" s="59">
        <v>34</v>
      </c>
      <c r="B146" s="9" t="s">
        <v>104</v>
      </c>
      <c r="C146" s="6">
        <v>2019</v>
      </c>
      <c r="D146" s="77">
        <v>1139.95</v>
      </c>
    </row>
    <row r="147" spans="1:4" s="39" customFormat="1" ht="14.25" customHeight="1">
      <c r="A147" s="59">
        <v>35</v>
      </c>
      <c r="B147" s="9" t="s">
        <v>105</v>
      </c>
      <c r="C147" s="6">
        <v>2019</v>
      </c>
      <c r="D147" s="77">
        <v>7410</v>
      </c>
    </row>
    <row r="148" spans="1:4" s="39" customFormat="1" ht="14.25" customHeight="1">
      <c r="A148" s="59">
        <v>36</v>
      </c>
      <c r="B148" s="9" t="s">
        <v>16</v>
      </c>
      <c r="C148" s="6">
        <v>2019</v>
      </c>
      <c r="D148" s="77">
        <v>2099</v>
      </c>
    </row>
    <row r="149" spans="1:4" s="39" customFormat="1" ht="14.25" customHeight="1">
      <c r="A149" s="59">
        <v>37</v>
      </c>
      <c r="B149" s="9" t="s">
        <v>152</v>
      </c>
      <c r="C149" s="6">
        <v>2020</v>
      </c>
      <c r="D149" s="77">
        <v>26066.16</v>
      </c>
    </row>
    <row r="150" spans="1:4" s="39" customFormat="1" ht="14.25" customHeight="1">
      <c r="A150" s="59">
        <v>38</v>
      </c>
      <c r="B150" s="9" t="s">
        <v>151</v>
      </c>
      <c r="C150" s="6">
        <v>2020</v>
      </c>
      <c r="D150" s="60">
        <v>34754.879999999997</v>
      </c>
    </row>
    <row r="151" spans="1:4" s="39" customFormat="1" ht="14.25" customHeight="1" thickBot="1">
      <c r="A151" s="125" t="s">
        <v>23</v>
      </c>
      <c r="B151" s="126"/>
      <c r="C151" s="157"/>
      <c r="D151" s="83">
        <f>SUM(D113:D150)</f>
        <v>141009.14000000001</v>
      </c>
    </row>
    <row r="152" spans="1:4" s="39" customFormat="1" ht="14.25" customHeight="1">
      <c r="A152" s="158" t="s">
        <v>149</v>
      </c>
      <c r="B152" s="159"/>
      <c r="C152" s="159"/>
      <c r="D152" s="160"/>
    </row>
    <row r="153" spans="1:4" s="39" customFormat="1" ht="14.25" customHeight="1">
      <c r="A153" s="59">
        <v>1</v>
      </c>
      <c r="B153" s="30" t="s">
        <v>90</v>
      </c>
      <c r="C153" s="36">
        <v>2016</v>
      </c>
      <c r="D153" s="57">
        <v>1950</v>
      </c>
    </row>
    <row r="154" spans="1:4" s="39" customFormat="1" ht="14.25" customHeight="1">
      <c r="A154" s="59">
        <v>2</v>
      </c>
      <c r="B154" s="9" t="s">
        <v>91</v>
      </c>
      <c r="C154" s="36">
        <v>2016</v>
      </c>
      <c r="D154" s="57">
        <v>3050</v>
      </c>
    </row>
    <row r="155" spans="1:4" s="39" customFormat="1" ht="14.25" customHeight="1">
      <c r="A155" s="59">
        <v>3</v>
      </c>
      <c r="B155" s="9" t="s">
        <v>93</v>
      </c>
      <c r="C155" s="6">
        <v>2017</v>
      </c>
      <c r="D155" s="57">
        <v>2200</v>
      </c>
    </row>
    <row r="156" spans="1:4" s="34" customFormat="1">
      <c r="A156" s="59">
        <v>4</v>
      </c>
      <c r="B156" s="9" t="s">
        <v>89</v>
      </c>
      <c r="C156" s="36">
        <v>2016</v>
      </c>
      <c r="D156" s="57">
        <v>499</v>
      </c>
    </row>
    <row r="157" spans="1:4" s="34" customFormat="1">
      <c r="A157" s="59">
        <v>5</v>
      </c>
      <c r="B157" s="9" t="s">
        <v>92</v>
      </c>
      <c r="C157" s="6">
        <v>2016</v>
      </c>
      <c r="D157" s="57">
        <v>1399</v>
      </c>
    </row>
    <row r="158" spans="1:4" s="34" customFormat="1">
      <c r="A158" s="59">
        <v>6</v>
      </c>
      <c r="B158" s="41" t="s">
        <v>94</v>
      </c>
      <c r="C158" s="12">
        <v>2016</v>
      </c>
      <c r="D158" s="74">
        <v>3200</v>
      </c>
    </row>
    <row r="159" spans="1:4" s="34" customFormat="1">
      <c r="A159" s="59">
        <v>7</v>
      </c>
      <c r="B159" s="42" t="s">
        <v>130</v>
      </c>
      <c r="C159" s="12">
        <v>2016</v>
      </c>
      <c r="D159" s="54">
        <v>1218</v>
      </c>
    </row>
    <row r="160" spans="1:4" s="34" customFormat="1">
      <c r="A160" s="59">
        <v>8</v>
      </c>
      <c r="B160" s="41" t="s">
        <v>136</v>
      </c>
      <c r="C160" s="12">
        <v>2020</v>
      </c>
      <c r="D160" s="74">
        <v>2172.1799999999998</v>
      </c>
    </row>
    <row r="161" spans="1:4" s="34" customFormat="1">
      <c r="A161" s="59">
        <v>9</v>
      </c>
      <c r="B161" s="41" t="s">
        <v>136</v>
      </c>
      <c r="C161" s="12">
        <v>2020</v>
      </c>
      <c r="D161" s="74">
        <v>2172.1799999999998</v>
      </c>
    </row>
    <row r="162" spans="1:4" s="34" customFormat="1">
      <c r="A162" s="59">
        <v>10</v>
      </c>
      <c r="B162" s="41" t="s">
        <v>136</v>
      </c>
      <c r="C162" s="12">
        <v>2020</v>
      </c>
      <c r="D162" s="74">
        <v>2172.1799999999998</v>
      </c>
    </row>
    <row r="163" spans="1:4" s="34" customFormat="1">
      <c r="A163" s="59">
        <v>11</v>
      </c>
      <c r="B163" s="11" t="s">
        <v>136</v>
      </c>
      <c r="C163" s="12">
        <v>2020</v>
      </c>
      <c r="D163" s="74">
        <v>2172.1799999999998</v>
      </c>
    </row>
    <row r="164" spans="1:4" s="34" customFormat="1">
      <c r="A164" s="59">
        <v>12</v>
      </c>
      <c r="B164" s="9" t="s">
        <v>25</v>
      </c>
      <c r="C164" s="6">
        <v>2016</v>
      </c>
      <c r="D164" s="57">
        <v>10000</v>
      </c>
    </row>
    <row r="165" spans="1:4" s="40" customFormat="1">
      <c r="A165" s="59">
        <v>13</v>
      </c>
      <c r="B165" s="30" t="s">
        <v>83</v>
      </c>
      <c r="C165" s="6">
        <v>2017</v>
      </c>
      <c r="D165" s="57">
        <v>27293</v>
      </c>
    </row>
    <row r="166" spans="1:4" s="34" customFormat="1">
      <c r="A166" s="59">
        <v>14</v>
      </c>
      <c r="B166" s="9" t="s">
        <v>84</v>
      </c>
      <c r="C166" s="6">
        <v>2017</v>
      </c>
      <c r="D166" s="57">
        <v>2509</v>
      </c>
    </row>
    <row r="167" spans="1:4" s="34" customFormat="1">
      <c r="A167" s="59">
        <v>15</v>
      </c>
      <c r="B167" s="9" t="s">
        <v>121</v>
      </c>
      <c r="C167" s="6">
        <v>2018</v>
      </c>
      <c r="D167" s="57">
        <v>9718.7999999999993</v>
      </c>
    </row>
    <row r="168" spans="1:4" s="34" customFormat="1">
      <c r="A168" s="59">
        <v>16</v>
      </c>
      <c r="B168" s="9" t="s">
        <v>122</v>
      </c>
      <c r="C168" s="6">
        <v>2018</v>
      </c>
      <c r="D168" s="57">
        <v>9087</v>
      </c>
    </row>
    <row r="169" spans="1:4" s="34" customFormat="1">
      <c r="A169" s="59">
        <v>17</v>
      </c>
      <c r="B169" s="11" t="s">
        <v>123</v>
      </c>
      <c r="C169" s="12">
        <v>2018</v>
      </c>
      <c r="D169" s="54">
        <v>4350</v>
      </c>
    </row>
    <row r="170" spans="1:4" s="34" customFormat="1">
      <c r="A170" s="59">
        <v>18</v>
      </c>
      <c r="B170" s="5" t="s">
        <v>40</v>
      </c>
      <c r="C170" s="10">
        <v>2016</v>
      </c>
      <c r="D170" s="57">
        <v>599</v>
      </c>
    </row>
    <row r="171" spans="1:4" s="34" customFormat="1">
      <c r="A171" s="59">
        <v>19</v>
      </c>
      <c r="B171" s="5" t="s">
        <v>85</v>
      </c>
      <c r="C171" s="10">
        <v>2017</v>
      </c>
      <c r="D171" s="57">
        <v>3199</v>
      </c>
    </row>
    <row r="172" spans="1:4" s="34" customFormat="1">
      <c r="A172" s="59">
        <v>20</v>
      </c>
      <c r="B172" s="5" t="s">
        <v>120</v>
      </c>
      <c r="C172" s="10">
        <v>2019</v>
      </c>
      <c r="D172" s="57">
        <v>4399</v>
      </c>
    </row>
    <row r="173" spans="1:4" s="34" customFormat="1">
      <c r="A173" s="59">
        <v>21</v>
      </c>
      <c r="B173" s="5" t="s">
        <v>137</v>
      </c>
      <c r="C173" s="10">
        <v>2020</v>
      </c>
      <c r="D173" s="57">
        <v>54304.5</v>
      </c>
    </row>
    <row r="174" spans="1:4">
      <c r="A174" s="59">
        <v>22</v>
      </c>
      <c r="B174" s="5" t="s">
        <v>159</v>
      </c>
      <c r="C174" s="94">
        <v>2021</v>
      </c>
      <c r="D174" s="95">
        <v>2935</v>
      </c>
    </row>
    <row r="175" spans="1:4">
      <c r="A175" s="59">
        <v>23</v>
      </c>
      <c r="B175" s="96" t="s">
        <v>159</v>
      </c>
      <c r="C175" s="10">
        <v>2021</v>
      </c>
      <c r="D175" s="97">
        <v>2935</v>
      </c>
    </row>
    <row r="176" spans="1:4">
      <c r="A176" s="93"/>
      <c r="B176" s="5" t="s">
        <v>160</v>
      </c>
      <c r="C176" s="10">
        <v>2021</v>
      </c>
      <c r="D176" s="97">
        <v>2880</v>
      </c>
    </row>
    <row r="177" spans="1:4" ht="16" thickBot="1">
      <c r="A177" s="125" t="s">
        <v>6</v>
      </c>
      <c r="B177" s="126"/>
      <c r="C177" s="126"/>
      <c r="D177" s="68">
        <f>SUM(D153:D176)</f>
        <v>156414.02000000002</v>
      </c>
    </row>
    <row r="178" spans="1:4" s="34" customFormat="1" ht="15" thickBot="1">
      <c r="A178" s="148"/>
      <c r="B178" s="149"/>
      <c r="C178" s="149"/>
      <c r="D178" s="150"/>
    </row>
    <row r="179" spans="1:4" ht="19" thickBot="1">
      <c r="A179" s="139" t="s">
        <v>26</v>
      </c>
      <c r="B179" s="140"/>
      <c r="C179" s="141"/>
      <c r="D179" s="98">
        <f>SUM(D87,D96,D111,D151,D177)</f>
        <v>361472.62</v>
      </c>
    </row>
    <row r="180" spans="1:4" ht="15" thickBot="1">
      <c r="A180" s="151"/>
      <c r="B180" s="152"/>
      <c r="C180" s="152"/>
      <c r="D180" s="153"/>
    </row>
    <row r="181" spans="1:4" ht="15" thickBot="1">
      <c r="A181" s="104" t="s">
        <v>48</v>
      </c>
      <c r="B181" s="105"/>
      <c r="C181" s="105"/>
      <c r="D181" s="106"/>
    </row>
    <row r="182" spans="1:4">
      <c r="A182" s="107" t="s">
        <v>7</v>
      </c>
      <c r="B182" s="108"/>
      <c r="C182" s="108"/>
      <c r="D182" s="109"/>
    </row>
    <row r="183" spans="1:4" s="34" customFormat="1">
      <c r="A183" s="58">
        <v>1</v>
      </c>
      <c r="B183" s="23" t="s">
        <v>140</v>
      </c>
      <c r="C183" s="1">
        <v>2020</v>
      </c>
      <c r="D183" s="54">
        <v>1100</v>
      </c>
    </row>
    <row r="184" spans="1:4" s="34" customFormat="1" ht="16" thickBot="1">
      <c r="A184" s="125" t="s">
        <v>6</v>
      </c>
      <c r="B184" s="126"/>
      <c r="C184" s="127"/>
      <c r="D184" s="82">
        <f>D183</f>
        <v>1100</v>
      </c>
    </row>
    <row r="185" spans="1:4" s="34" customFormat="1">
      <c r="A185" s="107" t="s">
        <v>15</v>
      </c>
      <c r="B185" s="108"/>
      <c r="C185" s="108"/>
      <c r="D185" s="109"/>
    </row>
    <row r="186" spans="1:4" s="34" customFormat="1">
      <c r="A186" s="56">
        <v>1</v>
      </c>
      <c r="B186" s="5" t="s">
        <v>45</v>
      </c>
      <c r="C186" s="43">
        <v>2016</v>
      </c>
      <c r="D186" s="54">
        <v>700</v>
      </c>
    </row>
    <row r="187" spans="1:4" s="34" customFormat="1">
      <c r="A187" s="56">
        <v>2</v>
      </c>
      <c r="B187" s="5" t="s">
        <v>45</v>
      </c>
      <c r="C187" s="43">
        <v>2016</v>
      </c>
      <c r="D187" s="54">
        <v>660</v>
      </c>
    </row>
    <row r="188" spans="1:4" s="34" customFormat="1">
      <c r="A188" s="56">
        <v>3</v>
      </c>
      <c r="B188" s="5" t="s">
        <v>46</v>
      </c>
      <c r="C188" s="43">
        <v>2016</v>
      </c>
      <c r="D188" s="57">
        <v>900</v>
      </c>
    </row>
    <row r="189" spans="1:4" s="34" customFormat="1" ht="16" thickBot="1">
      <c r="A189" s="125" t="s">
        <v>6</v>
      </c>
      <c r="B189" s="126"/>
      <c r="C189" s="127"/>
      <c r="D189" s="86">
        <f>SUM(D186:D188)</f>
        <v>2260</v>
      </c>
    </row>
    <row r="190" spans="1:4" s="34" customFormat="1">
      <c r="A190" s="158" t="s">
        <v>64</v>
      </c>
      <c r="B190" s="159"/>
      <c r="C190" s="159"/>
      <c r="D190" s="160"/>
    </row>
    <row r="191" spans="1:4" s="34" customFormat="1">
      <c r="A191" s="53">
        <v>1</v>
      </c>
      <c r="B191" s="3" t="s">
        <v>98</v>
      </c>
      <c r="C191" s="15">
        <v>2018</v>
      </c>
      <c r="D191" s="75">
        <v>299</v>
      </c>
    </row>
    <row r="192" spans="1:4" s="34" customFormat="1">
      <c r="A192" s="53">
        <v>2</v>
      </c>
      <c r="B192" s="3" t="s">
        <v>99</v>
      </c>
      <c r="C192" s="15">
        <v>2018</v>
      </c>
      <c r="D192" s="75">
        <v>504</v>
      </c>
    </row>
    <row r="193" spans="1:4" s="34" customFormat="1">
      <c r="A193" s="53">
        <v>3</v>
      </c>
      <c r="B193" s="3" t="s">
        <v>98</v>
      </c>
      <c r="C193" s="15">
        <v>2018</v>
      </c>
      <c r="D193" s="75">
        <v>299</v>
      </c>
    </row>
    <row r="194" spans="1:4" s="34" customFormat="1">
      <c r="A194" s="53">
        <v>4</v>
      </c>
      <c r="B194" s="3" t="s">
        <v>58</v>
      </c>
      <c r="C194" s="15">
        <v>2017</v>
      </c>
      <c r="D194" s="75">
        <v>49</v>
      </c>
    </row>
    <row r="195" spans="1:4" s="34" customFormat="1">
      <c r="A195" s="53">
        <v>5</v>
      </c>
      <c r="B195" s="3" t="s">
        <v>57</v>
      </c>
      <c r="C195" s="15">
        <v>2016</v>
      </c>
      <c r="D195" s="76">
        <v>1006.88</v>
      </c>
    </row>
    <row r="196" spans="1:4" s="34" customFormat="1">
      <c r="A196" s="53">
        <v>6</v>
      </c>
      <c r="B196" s="3" t="s">
        <v>58</v>
      </c>
      <c r="C196" s="15">
        <v>2016</v>
      </c>
      <c r="D196" s="76">
        <v>49</v>
      </c>
    </row>
    <row r="197" spans="1:4" s="34" customFormat="1">
      <c r="A197" s="53">
        <v>7</v>
      </c>
      <c r="B197" s="3" t="s">
        <v>59</v>
      </c>
      <c r="C197" s="8">
        <v>2015</v>
      </c>
      <c r="D197" s="76">
        <v>1349</v>
      </c>
    </row>
    <row r="198" spans="1:4" s="34" customFormat="1">
      <c r="A198" s="53">
        <v>8</v>
      </c>
      <c r="B198" s="3" t="s">
        <v>60</v>
      </c>
      <c r="C198" s="8">
        <v>2015</v>
      </c>
      <c r="D198" s="76">
        <v>499</v>
      </c>
    </row>
    <row r="199" spans="1:4" s="34" customFormat="1">
      <c r="A199" s="53">
        <v>9</v>
      </c>
      <c r="B199" s="3" t="s">
        <v>61</v>
      </c>
      <c r="C199" s="8">
        <v>2015</v>
      </c>
      <c r="D199" s="76">
        <v>350</v>
      </c>
    </row>
    <row r="200" spans="1:4" s="34" customFormat="1">
      <c r="A200" s="53">
        <v>10</v>
      </c>
      <c r="B200" s="24" t="s">
        <v>101</v>
      </c>
      <c r="C200" s="16">
        <v>2019</v>
      </c>
      <c r="D200" s="55">
        <v>840</v>
      </c>
    </row>
    <row r="201" spans="1:4" s="34" customFormat="1" ht="16" thickBot="1">
      <c r="A201" s="131" t="s">
        <v>6</v>
      </c>
      <c r="B201" s="132"/>
      <c r="C201" s="132"/>
      <c r="D201" s="87">
        <f>SUM(D191:D200)</f>
        <v>5244.88</v>
      </c>
    </row>
    <row r="202" spans="1:4" s="34" customFormat="1">
      <c r="A202" s="133" t="s">
        <v>65</v>
      </c>
      <c r="B202" s="134"/>
      <c r="C202" s="134"/>
      <c r="D202" s="135"/>
    </row>
    <row r="203" spans="1:4" s="34" customFormat="1">
      <c r="A203" s="53">
        <v>1</v>
      </c>
      <c r="B203" s="2" t="s">
        <v>47</v>
      </c>
      <c r="C203" s="12">
        <v>2013</v>
      </c>
      <c r="D203" s="54">
        <v>3727.15</v>
      </c>
    </row>
    <row r="204" spans="1:4" s="34" customFormat="1">
      <c r="A204" s="53">
        <v>2</v>
      </c>
      <c r="B204" s="2" t="s">
        <v>87</v>
      </c>
      <c r="C204" s="44">
        <v>2017</v>
      </c>
      <c r="D204" s="54">
        <v>2460</v>
      </c>
    </row>
    <row r="205" spans="1:4" s="34" customFormat="1" ht="29">
      <c r="A205" s="53">
        <v>3</v>
      </c>
      <c r="B205" s="2" t="s">
        <v>138</v>
      </c>
      <c r="C205" s="44">
        <v>2020</v>
      </c>
      <c r="D205" s="54">
        <v>467.4</v>
      </c>
    </row>
    <row r="206" spans="1:4" s="34" customFormat="1">
      <c r="A206" s="53">
        <v>4</v>
      </c>
      <c r="B206" s="5" t="s">
        <v>139</v>
      </c>
      <c r="C206" s="10">
        <v>2020</v>
      </c>
      <c r="D206" s="57">
        <v>1082.4000000000001</v>
      </c>
    </row>
    <row r="207" spans="1:4" s="34" customFormat="1" ht="16" thickBot="1">
      <c r="A207" s="131" t="s">
        <v>6</v>
      </c>
      <c r="B207" s="132"/>
      <c r="C207" s="132"/>
      <c r="D207" s="85">
        <f>SUM(D203:D206)</f>
        <v>7736.9499999999989</v>
      </c>
    </row>
    <row r="208" spans="1:4" ht="15" thickBot="1">
      <c r="A208" s="172"/>
      <c r="B208" s="173"/>
      <c r="C208" s="173"/>
      <c r="D208" s="174"/>
    </row>
    <row r="209" spans="1:4" ht="19" thickBot="1">
      <c r="A209" s="101" t="s">
        <v>49</v>
      </c>
      <c r="B209" s="102"/>
      <c r="C209" s="103"/>
      <c r="D209" s="99">
        <f>SUM(D184,D207,D201,D189)</f>
        <v>16341.829999999998</v>
      </c>
    </row>
    <row r="210" spans="1:4" ht="15" thickBot="1">
      <c r="A210" s="49"/>
      <c r="B210" s="50"/>
      <c r="C210" s="51"/>
      <c r="D210" s="52"/>
    </row>
    <row r="211" spans="1:4">
      <c r="A211" s="164" t="s">
        <v>150</v>
      </c>
      <c r="B211" s="165"/>
      <c r="C211" s="166"/>
      <c r="D211" s="170">
        <f>D209+D179+D71</f>
        <v>683492.47</v>
      </c>
    </row>
    <row r="212" spans="1:4" ht="21.5" customHeight="1" thickBot="1">
      <c r="A212" s="167"/>
      <c r="B212" s="168"/>
      <c r="C212" s="169"/>
      <c r="D212" s="171"/>
    </row>
    <row r="217" spans="1:4" s="34" customFormat="1" ht="9.65" customHeight="1">
      <c r="A217" s="45"/>
      <c r="B217" s="46"/>
      <c r="C217" s="47"/>
      <c r="D217" s="48"/>
    </row>
    <row r="218" spans="1:4" s="34" customFormat="1" ht="18.649999999999999" customHeight="1">
      <c r="A218" s="45"/>
      <c r="B218" s="46"/>
      <c r="C218" s="47"/>
      <c r="D218" s="48"/>
    </row>
    <row r="219" spans="1:4" s="34" customFormat="1">
      <c r="A219" s="45"/>
      <c r="B219" s="46"/>
      <c r="C219" s="47"/>
      <c r="D219" s="48"/>
    </row>
    <row r="220" spans="1:4" s="34" customFormat="1" ht="15" customHeight="1">
      <c r="A220" s="45"/>
      <c r="B220" s="46"/>
      <c r="C220" s="47"/>
      <c r="D220" s="48"/>
    </row>
    <row r="221" spans="1:4" s="34" customFormat="1">
      <c r="A221" s="45"/>
      <c r="B221" s="46"/>
      <c r="C221" s="47"/>
      <c r="D221" s="48"/>
    </row>
    <row r="222" spans="1:4" s="34" customFormat="1">
      <c r="A222" s="45"/>
      <c r="B222" s="46"/>
      <c r="C222" s="47"/>
      <c r="D222" s="48"/>
    </row>
    <row r="223" spans="1:4" s="34" customFormat="1">
      <c r="A223" s="45"/>
      <c r="B223" s="46"/>
      <c r="C223" s="47"/>
      <c r="D223" s="48"/>
    </row>
    <row r="224" spans="1:4" s="34" customFormat="1">
      <c r="A224" s="45"/>
      <c r="B224" s="46"/>
      <c r="C224" s="47"/>
      <c r="D224" s="48"/>
    </row>
    <row r="226" spans="1:4" s="34" customFormat="1">
      <c r="A226" s="45"/>
      <c r="B226" s="46"/>
      <c r="C226" s="47"/>
      <c r="D226" s="48"/>
    </row>
    <row r="227" spans="1:4" ht="21" customHeight="1"/>
    <row r="228" spans="1:4" ht="21" customHeight="1"/>
    <row r="231" spans="1:4" ht="20" customHeight="1"/>
    <row r="232" spans="1:4" ht="26.25" customHeight="1"/>
    <row r="233" spans="1:4" ht="26.25" customHeight="1"/>
    <row r="234" spans="1:4" s="34" customFormat="1">
      <c r="A234" s="45"/>
      <c r="B234" s="46"/>
      <c r="C234" s="47"/>
      <c r="D234" s="48"/>
    </row>
    <row r="239" spans="1:4" s="34" customFormat="1">
      <c r="A239" s="45"/>
      <c r="B239" s="46"/>
      <c r="C239" s="47"/>
      <c r="D239" s="48"/>
    </row>
    <row r="240" spans="1:4" s="34" customFormat="1">
      <c r="A240" s="45"/>
      <c r="B240" s="46"/>
      <c r="C240" s="47"/>
      <c r="D240" s="48"/>
    </row>
    <row r="241" spans="1:4" s="34" customFormat="1">
      <c r="A241" s="45"/>
      <c r="B241" s="46"/>
      <c r="C241" s="47"/>
      <c r="D241" s="48"/>
    </row>
    <row r="242" spans="1:4" s="34" customFormat="1">
      <c r="A242" s="45"/>
      <c r="B242" s="46"/>
      <c r="C242" s="47"/>
      <c r="D242" s="48"/>
    </row>
    <row r="243" spans="1:4" s="34" customFormat="1">
      <c r="A243" s="45"/>
      <c r="B243" s="46"/>
      <c r="C243" s="47"/>
      <c r="D243" s="48"/>
    </row>
    <row r="244" spans="1:4" s="34" customFormat="1">
      <c r="A244" s="45"/>
      <c r="B244" s="46"/>
      <c r="C244" s="47"/>
      <c r="D244" s="48"/>
    </row>
    <row r="245" spans="1:4" s="34" customFormat="1">
      <c r="A245" s="45"/>
      <c r="B245" s="46"/>
      <c r="C245" s="47"/>
      <c r="D245" s="48"/>
    </row>
    <row r="246" spans="1:4" s="34" customFormat="1">
      <c r="A246" s="45"/>
      <c r="B246" s="46"/>
      <c r="C246" s="47"/>
      <c r="D246" s="48"/>
    </row>
    <row r="247" spans="1:4" s="34" customFormat="1">
      <c r="A247" s="45"/>
      <c r="B247" s="46"/>
      <c r="C247" s="47"/>
      <c r="D247" s="48"/>
    </row>
    <row r="248" spans="1:4" s="34" customFormat="1">
      <c r="A248" s="45"/>
      <c r="B248" s="46"/>
      <c r="C248" s="47"/>
      <c r="D248" s="48"/>
    </row>
    <row r="249" spans="1:4" s="34" customFormat="1">
      <c r="A249" s="45"/>
      <c r="B249" s="46"/>
      <c r="C249" s="47"/>
      <c r="D249" s="48"/>
    </row>
    <row r="250" spans="1:4" s="40" customFormat="1">
      <c r="A250" s="45"/>
      <c r="B250" s="46"/>
      <c r="C250" s="47"/>
      <c r="D250" s="48"/>
    </row>
    <row r="251" spans="1:4" s="40" customFormat="1">
      <c r="A251" s="45"/>
      <c r="B251" s="46"/>
      <c r="C251" s="47"/>
      <c r="D251" s="48"/>
    </row>
    <row r="252" spans="1:4" s="34" customFormat="1">
      <c r="A252" s="45"/>
      <c r="B252" s="46"/>
      <c r="C252" s="47"/>
      <c r="D252" s="48"/>
    </row>
    <row r="253" spans="1:4" s="34" customFormat="1">
      <c r="A253" s="45"/>
      <c r="B253" s="46"/>
      <c r="C253" s="47"/>
      <c r="D253" s="48"/>
    </row>
    <row r="254" spans="1:4" s="34" customFormat="1">
      <c r="A254" s="45"/>
      <c r="B254" s="46"/>
      <c r="C254" s="47"/>
      <c r="D254" s="48"/>
    </row>
    <row r="255" spans="1:4" s="34" customFormat="1">
      <c r="A255" s="45"/>
      <c r="B255" s="46"/>
      <c r="C255" s="47"/>
      <c r="D255" s="48"/>
    </row>
    <row r="256" spans="1:4" s="34" customFormat="1">
      <c r="A256" s="45"/>
      <c r="B256" s="46"/>
      <c r="C256" s="47"/>
      <c r="D256" s="48"/>
    </row>
    <row r="257" spans="1:4" s="34" customFormat="1">
      <c r="A257" s="45"/>
      <c r="B257" s="46"/>
      <c r="C257" s="47"/>
      <c r="D257" s="48"/>
    </row>
    <row r="258" spans="1:4" s="34" customFormat="1">
      <c r="A258" s="45"/>
      <c r="B258" s="46"/>
      <c r="C258" s="47"/>
      <c r="D258" s="48"/>
    </row>
    <row r="259" spans="1:4" s="34" customFormat="1">
      <c r="A259" s="45"/>
      <c r="B259" s="46"/>
      <c r="C259" s="47"/>
      <c r="D259" s="48"/>
    </row>
    <row r="260" spans="1:4" s="34" customFormat="1">
      <c r="A260" s="45"/>
      <c r="B260" s="46"/>
      <c r="C260" s="47"/>
      <c r="D260" s="48"/>
    </row>
    <row r="261" spans="1:4" s="34" customFormat="1">
      <c r="A261" s="45"/>
      <c r="B261" s="46"/>
      <c r="C261" s="47"/>
      <c r="D261" s="48"/>
    </row>
    <row r="262" spans="1:4" s="34" customFormat="1">
      <c r="A262" s="45"/>
      <c r="B262" s="46"/>
      <c r="C262" s="47"/>
      <c r="D262" s="48"/>
    </row>
    <row r="263" spans="1:4" s="34" customFormat="1">
      <c r="A263" s="45"/>
      <c r="B263" s="46"/>
      <c r="C263" s="47"/>
      <c r="D263" s="48"/>
    </row>
    <row r="264" spans="1:4" s="34" customFormat="1">
      <c r="A264" s="45"/>
      <c r="B264" s="46"/>
      <c r="C264" s="47"/>
      <c r="D264" s="48"/>
    </row>
    <row r="265" spans="1:4" s="34" customFormat="1" ht="15" customHeight="1">
      <c r="A265" s="45"/>
      <c r="B265" s="46"/>
      <c r="C265" s="47"/>
      <c r="D265" s="48"/>
    </row>
    <row r="266" spans="1:4" s="34" customFormat="1" ht="15" customHeight="1">
      <c r="A266" s="45"/>
      <c r="B266" s="46"/>
      <c r="C266" s="47"/>
      <c r="D266" s="48"/>
    </row>
  </sheetData>
  <mergeCells count="42">
    <mergeCell ref="A211:C212"/>
    <mergeCell ref="D211:D212"/>
    <mergeCell ref="A209:C209"/>
    <mergeCell ref="A190:D190"/>
    <mergeCell ref="A201:C201"/>
    <mergeCell ref="A208:D208"/>
    <mergeCell ref="A72:D72"/>
    <mergeCell ref="A178:D178"/>
    <mergeCell ref="A180:D180"/>
    <mergeCell ref="A111:C111"/>
    <mergeCell ref="A112:D112"/>
    <mergeCell ref="A151:C151"/>
    <mergeCell ref="A152:D152"/>
    <mergeCell ref="A177:C177"/>
    <mergeCell ref="A74:D74"/>
    <mergeCell ref="A87:C87"/>
    <mergeCell ref="A97:D97"/>
    <mergeCell ref="A189:C189"/>
    <mergeCell ref="A207:C207"/>
    <mergeCell ref="A202:D202"/>
    <mergeCell ref="A73:D73"/>
    <mergeCell ref="A179:C179"/>
    <mergeCell ref="A88:D88"/>
    <mergeCell ref="A96:C96"/>
    <mergeCell ref="A182:D182"/>
    <mergeCell ref="A184:C184"/>
    <mergeCell ref="A1:D2"/>
    <mergeCell ref="A71:C71"/>
    <mergeCell ref="A181:D181"/>
    <mergeCell ref="A185:D185"/>
    <mergeCell ref="A7:C7"/>
    <mergeCell ref="A4:D4"/>
    <mergeCell ref="A3:D3"/>
    <mergeCell ref="A13:C13"/>
    <mergeCell ref="A8:D8"/>
    <mergeCell ref="A14:D14"/>
    <mergeCell ref="A48:C48"/>
    <mergeCell ref="A24:D24"/>
    <mergeCell ref="A69:C69"/>
    <mergeCell ref="A23:C23"/>
    <mergeCell ref="A49:D49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Grzegorz Góra</cp:lastModifiedBy>
  <cp:lastPrinted>2021-02-22T11:33:04Z</cp:lastPrinted>
  <dcterms:created xsi:type="dcterms:W3CDTF">2017-02-22T10:47:39Z</dcterms:created>
  <dcterms:modified xsi:type="dcterms:W3CDTF">2022-01-21T15:07:56Z</dcterms:modified>
</cp:coreProperties>
</file>