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<sst xmlns="http://schemas.openxmlformats.org/spreadsheetml/2006/main" count="194" uniqueCount="75">
  <si>
    <t>dostawy mięsa wieprzowego i wołowego do jednostek organizacyjnych Okręgowego Inspektoratu Służby Więziennej (tj. Areszt Śledczy w Warszawie-Białołęce, Areszt Śledczy w Warszawie-Grochowie oraz Oddział Zewnętrzny w Popowie, Areszt Śledczy w Warszawie-Służewcu)</t>
  </si>
  <si>
    <t>Lp.</t>
  </si>
  <si>
    <t>Towar</t>
  </si>
  <si>
    <t>J.m.</t>
  </si>
  <si>
    <t>Ilość</t>
  </si>
  <si>
    <t>Ilość łączna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</si>
  <si>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</si>
  <si>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</si>
  <si>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</si>
  <si>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</si>
  <si>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</si>
  <si>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Areszt Śledczy w Warszawie-Białołęce</t>
  </si>
  <si>
    <t>Areszt Śledczy w Warszawie-Grochowie oraz Oddział Zewnętrzy w Popowie</t>
  </si>
  <si>
    <t>Areszt Śledczy w Warszawie-Służewcu</t>
  </si>
  <si>
    <t>mięso wieprzowe II klasy</t>
  </si>
  <si>
    <t>kg</t>
  </si>
  <si>
    <t>wątroba wieprzowa</t>
  </si>
  <si>
    <t>słonina wieprzowa</t>
  </si>
  <si>
    <t>nogi wieprzowe</t>
  </si>
  <si>
    <t>kości wieprzowe karkowe</t>
  </si>
  <si>
    <t>płuca wieprzowe</t>
  </si>
  <si>
    <t>smalec</t>
  </si>
  <si>
    <t>serca wieprzowe</t>
  </si>
  <si>
    <t xml:space="preserve">łopatka wieprzowa  b/k </t>
  </si>
  <si>
    <t>SUMA</t>
  </si>
  <si>
    <t>dostawy wędlin wieprzowych i wołowych do jednostek organizacyjnych Okręgowego Inspektoratu Służby Więziennej (tj. Areszt Śledczy w Warszawie-Białołęce, Areszt Śledczy w Warszawie-Grochowie oraz Oddział Zewnętrzny w Popowie, Areszt Śledczy w Warszawie-Służewcu)</t>
  </si>
  <si>
    <t>kaszanka</t>
  </si>
  <si>
    <t>pasztetowa wieprzowa</t>
  </si>
  <si>
    <t>salceson biały typu włoski</t>
  </si>
  <si>
    <t>salceson czarny</t>
  </si>
  <si>
    <t>kiełbasa zwyczajna</t>
  </si>
  <si>
    <t>kiełbasa parówkowa</t>
  </si>
  <si>
    <t>parówki wieprzowe</t>
  </si>
  <si>
    <t>kiełbasa biała, parzona</t>
  </si>
  <si>
    <t>kiełbasa typu krajana</t>
  </si>
  <si>
    <t>mortadela</t>
  </si>
  <si>
    <t>pasztet wieprzowy borowikowy</t>
  </si>
  <si>
    <t>szynka tyrolska</t>
  </si>
  <si>
    <t>kiełbasa śląska</t>
  </si>
  <si>
    <t>mielonka wieprzowa</t>
  </si>
  <si>
    <t>kiełbasa podwawelska</t>
  </si>
  <si>
    <t>kiełbasa golonkowa</t>
  </si>
  <si>
    <t>dostawy mięsa drobiowego do jednostek organizacyjnych Okręgowego Inspektoratu Służby Więziennej (tj. Areszt Śledczy w Warszawie-Białołęce, Areszt Śledczy w Warszawie-Grochowie oraz Oddział Zewnętrzny w Popowie, Areszt Śledczy w Warszawie-Służewcu)</t>
  </si>
  <si>
    <t>ćwiartka z kurczaka tylna</t>
  </si>
  <si>
    <t>korpusy z kurczaka</t>
  </si>
  <si>
    <t xml:space="preserve">mięso mielone drobiowe  </t>
  </si>
  <si>
    <t>wątroba drobiowa</t>
  </si>
  <si>
    <t>żołądki drobiowe</t>
  </si>
  <si>
    <t>serca drobiowe</t>
  </si>
  <si>
    <t>filet z piersi kurczaka</t>
  </si>
  <si>
    <t>mięso gulaszowe drobiowe</t>
  </si>
  <si>
    <t>dostawy wędlin drobiowych do jednostek organizacyjnych Okręgowego Inspektoratu Służby Więziennej (tj. Areszt Śledczy w Warszawie-Białołęce, Areszt Śledczy w Warszawie-Grochowie oraz Oddział Zewnętrzny w Popowie, Areszt Śledczy w Warszawie-Służewcu)</t>
  </si>
  <si>
    <t>pasztet drobiowy</t>
  </si>
  <si>
    <t>kiełbasa drobiowa</t>
  </si>
  <si>
    <t>szynka drobiowa</t>
  </si>
  <si>
    <t xml:space="preserve">polędwica drobiowa </t>
  </si>
  <si>
    <t>serdelki drobiowe</t>
  </si>
  <si>
    <t xml:space="preserve">parówki drobiowe </t>
  </si>
  <si>
    <t>kiełbasa kanapkowa drobiowa</t>
  </si>
  <si>
    <t>kiełbasa szynkowa drobiowa</t>
  </si>
  <si>
    <t>kiełbasa żywiecka drobiowa</t>
  </si>
  <si>
    <t>baleron drobiowy</t>
  </si>
  <si>
    <t>blok drobiowy</t>
  </si>
  <si>
    <t>szynka wieprzowa</t>
  </si>
  <si>
    <t>* usunąć / wykreślić w przypadku nie składania oferty na daną część</t>
  </si>
  <si>
    <t xml:space="preserve">Opis sposobu obliczenia ceny:
1) wartość netto [zł] = ilość łączna [kg]   x   cena jednostkowa netto [zł/kg];
2) wartość brutto [zł] = wartość netto [zł] powiększona o stawkę VAT [%];
3) cena jednostkowa brutto [zł/kg] = wartość brutto [zł]   :   ilość łączna [kg].
</t>
  </si>
  <si>
    <t>CZĘŚĆ 1 - MIĘSO WIEPRZOWE I WOŁOWE*</t>
  </si>
  <si>
    <t>CZĘŚĆ 2 - WĘDLINY WIEPRZOWE I WOŁOWE*</t>
  </si>
  <si>
    <t>CZĘŚĆ 3 - MIĘSO DROBIOWE*</t>
  </si>
  <si>
    <t>CZĘŚĆ 4 - WĘDLINY DROBIOWE*</t>
  </si>
  <si>
    <t xml:space="preserve">Stawkę podatku VAT należy wstawić zgodnie z obowiązującymi przepisami w dniu złożenia oferty. 
</t>
  </si>
  <si>
    <t>Zapotrzebowanie na okres 6 miesięcy (od 1 lipca do 31 grudnia 2024 r.).</t>
  </si>
  <si>
    <t>Nazwa wykonawcy, NIP (wpisać): .....................................................................................</t>
  </si>
  <si>
    <t>szynka z indyka</t>
  </si>
  <si>
    <t>RAZEM = Suma części, w których złożono wycenę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</si>
</sst>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9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4" fontId="3" fillId="36" borderId="10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left" vertical="top" wrapText="1"/>
    </xf>
    <xf numFmtId="0" fontId="3" fillId="37" borderId="20" xfId="0" applyFont="1" applyFill="1" applyBorder="1" applyAlignment="1">
      <alignment horizontal="left" vertical="top" wrapText="1"/>
    </xf>
    <xf numFmtId="0" fontId="3" fillId="37" borderId="21" xfId="0" applyFont="1" applyFill="1" applyBorder="1" applyAlignment="1">
      <alignment horizontal="left" vertical="top" wrapText="1"/>
    </xf>
    <xf numFmtId="0" fontId="0" fillId="36" borderId="12" xfId="0" applyFill="1" applyBorder="1" applyAlignment="1">
      <alignment horizontal="left" vertical="top" wrapText="1"/>
    </xf>
    <xf numFmtId="0" fontId="0" fillId="36" borderId="12" xfId="0" applyFill="1" applyBorder="1" applyAlignment="1">
      <alignment horizontal="left" vertical="top"/>
    </xf>
    <xf numFmtId="0" fontId="2" fillId="38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9" borderId="0" xfId="0" applyFont="1" applyFill="1" applyAlignment="1">
      <alignment horizontal="left" vertical="center"/>
    </xf>
    <xf numFmtId="0" fontId="1" fillId="4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R98"/>
  <sheetViews>
    <sheetView tabSelected="1" zoomScalePageLayoutView="0" workbookViewId="0" topLeftCell="A1">
      <selection activeCell="D5" sqref="D5"/>
    </sheetView>
  </sheetViews>
  <sheetFormatPr defaultColWidth="11.57421875" defaultRowHeight="12.75"/>
  <cols>
    <col min="1" max="1" width="3.57421875" style="0" customWidth="1"/>
    <col min="2" max="2" width="29.00390625" style="0" customWidth="1"/>
    <col min="3" max="3" width="4.57421875" style="0" customWidth="1"/>
    <col min="4" max="6" width="13.8515625" style="0" customWidth="1"/>
    <col min="7" max="7" width="9.00390625" style="0" customWidth="1"/>
    <col min="8" max="11" width="11.28125" style="0" customWidth="1"/>
    <col min="12" max="12" width="12.7109375" style="0" customWidth="1"/>
    <col min="13" max="13" width="9.00390625" style="0" customWidth="1"/>
    <col min="14" max="14" width="10.00390625" style="0" customWidth="1"/>
    <col min="15" max="15" width="10.421875" style="0" customWidth="1"/>
    <col min="16" max="16" width="10.7109375" style="0" customWidth="1"/>
    <col min="17" max="17" width="13.421875" style="0" customWidth="1"/>
    <col min="18" max="18" width="11.28125" style="0" customWidth="1"/>
  </cols>
  <sheetData>
    <row r="1" spans="1:8" ht="21">
      <c r="A1" s="65" t="s">
        <v>71</v>
      </c>
      <c r="B1" s="65"/>
      <c r="C1" s="65"/>
      <c r="D1" s="65"/>
      <c r="E1" s="65"/>
      <c r="F1" s="65"/>
      <c r="G1" s="65"/>
      <c r="H1" s="65"/>
    </row>
    <row r="2" spans="1:7" ht="12.75">
      <c r="A2" s="41"/>
      <c r="B2" s="41"/>
      <c r="C2" s="41"/>
      <c r="D2" s="41"/>
      <c r="E2" s="41"/>
      <c r="F2" s="41"/>
      <c r="G2" s="41"/>
    </row>
    <row r="3" spans="1:11" s="43" customFormat="1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6" spans="1:18" ht="12.75">
      <c r="A6" s="63" t="s">
        <v>72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8" ht="12.75">
      <c r="R8" s="22"/>
    </row>
    <row r="9" spans="1:18" ht="20.25" customHeight="1">
      <c r="A9" s="62" t="s">
        <v>66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ht="38.25" customHeight="1">
      <c r="A10" s="57" t="s">
        <v>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2.75">
      <c r="A11" s="51" t="s">
        <v>1</v>
      </c>
      <c r="B11" s="51" t="s">
        <v>2</v>
      </c>
      <c r="C11" s="51" t="s">
        <v>3</v>
      </c>
      <c r="D11" s="51" t="s">
        <v>4</v>
      </c>
      <c r="E11" s="51"/>
      <c r="F11" s="51"/>
      <c r="G11" s="50" t="s">
        <v>5</v>
      </c>
      <c r="H11" s="51" t="s">
        <v>6</v>
      </c>
      <c r="I11" s="50" t="s">
        <v>7</v>
      </c>
      <c r="J11" s="50"/>
      <c r="K11" s="50"/>
      <c r="L11" s="50" t="s">
        <v>7</v>
      </c>
      <c r="M11" s="51" t="s">
        <v>8</v>
      </c>
      <c r="N11" s="50" t="s">
        <v>9</v>
      </c>
      <c r="O11" s="50"/>
      <c r="P11" s="50"/>
      <c r="Q11" s="50" t="s">
        <v>9</v>
      </c>
      <c r="R11" s="50" t="s">
        <v>10</v>
      </c>
    </row>
    <row r="12" spans="1:18" ht="102">
      <c r="A12" s="51"/>
      <c r="B12" s="51"/>
      <c r="C12" s="51"/>
      <c r="D12" s="23" t="s">
        <v>11</v>
      </c>
      <c r="E12" s="23" t="s">
        <v>12</v>
      </c>
      <c r="F12" s="23" t="s">
        <v>13</v>
      </c>
      <c r="G12" s="50"/>
      <c r="H12" s="51"/>
      <c r="I12" s="24" t="s">
        <v>11</v>
      </c>
      <c r="J12" s="24" t="s">
        <v>12</v>
      </c>
      <c r="K12" s="24" t="s">
        <v>13</v>
      </c>
      <c r="L12" s="50"/>
      <c r="M12" s="51"/>
      <c r="N12" s="24" t="s">
        <v>11</v>
      </c>
      <c r="O12" s="24" t="s">
        <v>12</v>
      </c>
      <c r="P12" s="24" t="s">
        <v>13</v>
      </c>
      <c r="Q12" s="50"/>
      <c r="R12" s="50"/>
    </row>
    <row r="13" spans="1:18" ht="12.75">
      <c r="A13" s="25">
        <v>1</v>
      </c>
      <c r="B13" s="26" t="s">
        <v>14</v>
      </c>
      <c r="C13" s="27" t="s">
        <v>15</v>
      </c>
      <c r="D13" s="38">
        <v>2000</v>
      </c>
      <c r="E13" s="28">
        <v>250</v>
      </c>
      <c r="F13" s="39">
        <v>600</v>
      </c>
      <c r="G13" s="29">
        <f aca="true" t="shared" si="0" ref="G13:G21">SUM(D13:F13)</f>
        <v>2850</v>
      </c>
      <c r="H13" s="30"/>
      <c r="I13" s="30">
        <f>D13*H13</f>
        <v>0</v>
      </c>
      <c r="J13" s="31">
        <f>E13*H13</f>
        <v>0</v>
      </c>
      <c r="K13" s="32">
        <f>F13*H13</f>
        <v>0</v>
      </c>
      <c r="L13" s="32">
        <f aca="true" t="shared" si="1" ref="L13:L21">G13*H13</f>
        <v>0</v>
      </c>
      <c r="M13" s="33"/>
      <c r="N13" s="34">
        <f>I13+I13*M13</f>
        <v>0</v>
      </c>
      <c r="O13" s="34">
        <f>J13+J13*M13</f>
        <v>0</v>
      </c>
      <c r="P13" s="34">
        <f>K13+K13*M13</f>
        <v>0</v>
      </c>
      <c r="Q13" s="32">
        <f aca="true" t="shared" si="2" ref="Q13:Q21">L13+L13*M13</f>
        <v>0</v>
      </c>
      <c r="R13" s="35">
        <f aca="true" t="shared" si="3" ref="R13:R21">Q13/G13</f>
        <v>0</v>
      </c>
    </row>
    <row r="14" spans="1:18" ht="12.75">
      <c r="A14" s="17">
        <v>2</v>
      </c>
      <c r="B14" s="18" t="s">
        <v>16</v>
      </c>
      <c r="C14" s="19" t="s">
        <v>15</v>
      </c>
      <c r="D14" s="4">
        <v>2200</v>
      </c>
      <c r="E14" s="15">
        <v>150</v>
      </c>
      <c r="F14" s="16">
        <v>920</v>
      </c>
      <c r="G14" s="29">
        <f t="shared" si="0"/>
        <v>3270</v>
      </c>
      <c r="H14" s="20"/>
      <c r="I14" s="30">
        <f aca="true" t="shared" si="4" ref="I14:I21">D14*H14</f>
        <v>0</v>
      </c>
      <c r="J14" s="31">
        <f aca="true" t="shared" si="5" ref="J14:J21">E14*H14</f>
        <v>0</v>
      </c>
      <c r="K14" s="32">
        <f aca="true" t="shared" si="6" ref="K14:K21">F14*H14</f>
        <v>0</v>
      </c>
      <c r="L14" s="32">
        <f t="shared" si="1"/>
        <v>0</v>
      </c>
      <c r="M14" s="33"/>
      <c r="N14" s="34">
        <f aca="true" t="shared" si="7" ref="N14:N21">I14+I14*M14</f>
        <v>0</v>
      </c>
      <c r="O14" s="34">
        <f aca="true" t="shared" si="8" ref="O14:O21">J14+J14*M14</f>
        <v>0</v>
      </c>
      <c r="P14" s="34">
        <f aca="true" t="shared" si="9" ref="P14:P21">K14+K14*M14</f>
        <v>0</v>
      </c>
      <c r="Q14" s="32">
        <f t="shared" si="2"/>
        <v>0</v>
      </c>
      <c r="R14" s="35">
        <f t="shared" si="3"/>
        <v>0</v>
      </c>
    </row>
    <row r="15" spans="1:18" ht="12.75">
      <c r="A15" s="17">
        <v>3</v>
      </c>
      <c r="B15" s="18" t="s">
        <v>17</v>
      </c>
      <c r="C15" s="19" t="s">
        <v>15</v>
      </c>
      <c r="D15" s="4">
        <v>500</v>
      </c>
      <c r="E15" s="15">
        <v>50</v>
      </c>
      <c r="F15" s="16">
        <v>0</v>
      </c>
      <c r="G15" s="29">
        <f t="shared" si="0"/>
        <v>550</v>
      </c>
      <c r="H15" s="20"/>
      <c r="I15" s="30">
        <f t="shared" si="4"/>
        <v>0</v>
      </c>
      <c r="J15" s="31">
        <f t="shared" si="5"/>
        <v>0</v>
      </c>
      <c r="K15" s="32">
        <f t="shared" si="6"/>
        <v>0</v>
      </c>
      <c r="L15" s="32">
        <f t="shared" si="1"/>
        <v>0</v>
      </c>
      <c r="M15" s="33"/>
      <c r="N15" s="34">
        <f t="shared" si="7"/>
        <v>0</v>
      </c>
      <c r="O15" s="34">
        <f t="shared" si="8"/>
        <v>0</v>
      </c>
      <c r="P15" s="34">
        <f t="shared" si="9"/>
        <v>0</v>
      </c>
      <c r="Q15" s="32">
        <f t="shared" si="2"/>
        <v>0</v>
      </c>
      <c r="R15" s="35">
        <f t="shared" si="3"/>
        <v>0</v>
      </c>
    </row>
    <row r="16" spans="1:18" ht="12.75">
      <c r="A16" s="17">
        <v>4</v>
      </c>
      <c r="B16" s="18" t="s">
        <v>18</v>
      </c>
      <c r="C16" s="19" t="s">
        <v>15</v>
      </c>
      <c r="D16" s="4">
        <v>0</v>
      </c>
      <c r="E16" s="15">
        <v>800</v>
      </c>
      <c r="F16" s="16">
        <v>0</v>
      </c>
      <c r="G16" s="29">
        <f t="shared" si="0"/>
        <v>800</v>
      </c>
      <c r="H16" s="20"/>
      <c r="I16" s="30">
        <f t="shared" si="4"/>
        <v>0</v>
      </c>
      <c r="J16" s="31">
        <f t="shared" si="5"/>
        <v>0</v>
      </c>
      <c r="K16" s="32">
        <f t="shared" si="6"/>
        <v>0</v>
      </c>
      <c r="L16" s="32">
        <f t="shared" si="1"/>
        <v>0</v>
      </c>
      <c r="M16" s="33"/>
      <c r="N16" s="34">
        <f t="shared" si="7"/>
        <v>0</v>
      </c>
      <c r="O16" s="34">
        <f t="shared" si="8"/>
        <v>0</v>
      </c>
      <c r="P16" s="34">
        <f t="shared" si="9"/>
        <v>0</v>
      </c>
      <c r="Q16" s="32">
        <f t="shared" si="2"/>
        <v>0</v>
      </c>
      <c r="R16" s="35">
        <f t="shared" si="3"/>
        <v>0</v>
      </c>
    </row>
    <row r="17" spans="1:18" ht="12.75">
      <c r="A17" s="17">
        <v>5</v>
      </c>
      <c r="B17" s="18" t="s">
        <v>19</v>
      </c>
      <c r="C17" s="19" t="s">
        <v>15</v>
      </c>
      <c r="D17" s="4">
        <v>5000</v>
      </c>
      <c r="E17" s="15">
        <v>800</v>
      </c>
      <c r="F17" s="16">
        <v>1560</v>
      </c>
      <c r="G17" s="29">
        <f t="shared" si="0"/>
        <v>7360</v>
      </c>
      <c r="H17" s="20"/>
      <c r="I17" s="30">
        <f t="shared" si="4"/>
        <v>0</v>
      </c>
      <c r="J17" s="31">
        <f t="shared" si="5"/>
        <v>0</v>
      </c>
      <c r="K17" s="32">
        <f t="shared" si="6"/>
        <v>0</v>
      </c>
      <c r="L17" s="32">
        <f t="shared" si="1"/>
        <v>0</v>
      </c>
      <c r="M17" s="33"/>
      <c r="N17" s="34">
        <f t="shared" si="7"/>
        <v>0</v>
      </c>
      <c r="O17" s="34">
        <f t="shared" si="8"/>
        <v>0</v>
      </c>
      <c r="P17" s="34">
        <f t="shared" si="9"/>
        <v>0</v>
      </c>
      <c r="Q17" s="32">
        <f t="shared" si="2"/>
        <v>0</v>
      </c>
      <c r="R17" s="35">
        <f t="shared" si="3"/>
        <v>0</v>
      </c>
    </row>
    <row r="18" spans="1:18" ht="12.75">
      <c r="A18" s="17">
        <v>6</v>
      </c>
      <c r="B18" s="18" t="s">
        <v>20</v>
      </c>
      <c r="C18" s="19" t="s">
        <v>15</v>
      </c>
      <c r="D18" s="4">
        <v>0</v>
      </c>
      <c r="E18" s="15">
        <v>50</v>
      </c>
      <c r="F18" s="16">
        <v>0</v>
      </c>
      <c r="G18" s="29">
        <f t="shared" si="0"/>
        <v>50</v>
      </c>
      <c r="H18" s="20"/>
      <c r="I18" s="30">
        <f t="shared" si="4"/>
        <v>0</v>
      </c>
      <c r="J18" s="31">
        <f t="shared" si="5"/>
        <v>0</v>
      </c>
      <c r="K18" s="32">
        <f t="shared" si="6"/>
        <v>0</v>
      </c>
      <c r="L18" s="32">
        <f t="shared" si="1"/>
        <v>0</v>
      </c>
      <c r="M18" s="33"/>
      <c r="N18" s="34">
        <f t="shared" si="7"/>
        <v>0</v>
      </c>
      <c r="O18" s="34">
        <f t="shared" si="8"/>
        <v>0</v>
      </c>
      <c r="P18" s="34">
        <f t="shared" si="9"/>
        <v>0</v>
      </c>
      <c r="Q18" s="32">
        <f t="shared" si="2"/>
        <v>0</v>
      </c>
      <c r="R18" s="35">
        <f t="shared" si="3"/>
        <v>0</v>
      </c>
    </row>
    <row r="19" spans="1:18" ht="12.75">
      <c r="A19" s="17">
        <v>7</v>
      </c>
      <c r="B19" s="18" t="s">
        <v>21</v>
      </c>
      <c r="C19" s="19" t="s">
        <v>15</v>
      </c>
      <c r="D19" s="4">
        <v>500</v>
      </c>
      <c r="E19" s="15">
        <v>10</v>
      </c>
      <c r="F19" s="16">
        <v>0</v>
      </c>
      <c r="G19" s="29">
        <f t="shared" si="0"/>
        <v>510</v>
      </c>
      <c r="H19" s="20"/>
      <c r="I19" s="30">
        <f t="shared" si="4"/>
        <v>0</v>
      </c>
      <c r="J19" s="31">
        <f t="shared" si="5"/>
        <v>0</v>
      </c>
      <c r="K19" s="32">
        <f t="shared" si="6"/>
        <v>0</v>
      </c>
      <c r="L19" s="32">
        <f t="shared" si="1"/>
        <v>0</v>
      </c>
      <c r="M19" s="33"/>
      <c r="N19" s="34">
        <f t="shared" si="7"/>
        <v>0</v>
      </c>
      <c r="O19" s="34">
        <f t="shared" si="8"/>
        <v>0</v>
      </c>
      <c r="P19" s="34">
        <f t="shared" si="9"/>
        <v>0</v>
      </c>
      <c r="Q19" s="32">
        <f t="shared" si="2"/>
        <v>0</v>
      </c>
      <c r="R19" s="35">
        <f t="shared" si="3"/>
        <v>0</v>
      </c>
    </row>
    <row r="20" spans="1:18" ht="12.75">
      <c r="A20" s="17">
        <v>8</v>
      </c>
      <c r="B20" s="18" t="s">
        <v>22</v>
      </c>
      <c r="C20" s="19" t="s">
        <v>15</v>
      </c>
      <c r="D20" s="4">
        <v>0</v>
      </c>
      <c r="E20" s="15">
        <v>100</v>
      </c>
      <c r="F20" s="16">
        <v>920</v>
      </c>
      <c r="G20" s="29">
        <f t="shared" si="0"/>
        <v>1020</v>
      </c>
      <c r="H20" s="20"/>
      <c r="I20" s="30">
        <f t="shared" si="4"/>
        <v>0</v>
      </c>
      <c r="J20" s="31">
        <f t="shared" si="5"/>
        <v>0</v>
      </c>
      <c r="K20" s="32">
        <f t="shared" si="6"/>
        <v>0</v>
      </c>
      <c r="L20" s="32">
        <f t="shared" si="1"/>
        <v>0</v>
      </c>
      <c r="M20" s="33"/>
      <c r="N20" s="34">
        <f t="shared" si="7"/>
        <v>0</v>
      </c>
      <c r="O20" s="34">
        <f t="shared" si="8"/>
        <v>0</v>
      </c>
      <c r="P20" s="34">
        <f t="shared" si="9"/>
        <v>0</v>
      </c>
      <c r="Q20" s="32">
        <f t="shared" si="2"/>
        <v>0</v>
      </c>
      <c r="R20" s="35">
        <f t="shared" si="3"/>
        <v>0</v>
      </c>
    </row>
    <row r="21" spans="1:18" ht="12.75">
      <c r="A21" s="17">
        <v>9</v>
      </c>
      <c r="B21" s="18" t="s">
        <v>23</v>
      </c>
      <c r="C21" s="19" t="s">
        <v>15</v>
      </c>
      <c r="D21" s="4">
        <v>700</v>
      </c>
      <c r="E21" s="15">
        <v>0</v>
      </c>
      <c r="F21" s="16"/>
      <c r="G21" s="29">
        <f t="shared" si="0"/>
        <v>700</v>
      </c>
      <c r="H21" s="20"/>
      <c r="I21" s="30">
        <f t="shared" si="4"/>
        <v>0</v>
      </c>
      <c r="J21" s="31">
        <f t="shared" si="5"/>
        <v>0</v>
      </c>
      <c r="K21" s="32">
        <f t="shared" si="6"/>
        <v>0</v>
      </c>
      <c r="L21" s="32">
        <f t="shared" si="1"/>
        <v>0</v>
      </c>
      <c r="M21" s="33"/>
      <c r="N21" s="34">
        <f t="shared" si="7"/>
        <v>0</v>
      </c>
      <c r="O21" s="34">
        <f t="shared" si="8"/>
        <v>0</v>
      </c>
      <c r="P21" s="34">
        <f t="shared" si="9"/>
        <v>0</v>
      </c>
      <c r="Q21" s="32">
        <f t="shared" si="2"/>
        <v>0</v>
      </c>
      <c r="R21" s="35">
        <f t="shared" si="3"/>
        <v>0</v>
      </c>
    </row>
    <row r="22" spans="1:18" ht="12.75">
      <c r="A22" s="6">
        <v>10</v>
      </c>
      <c r="B22" s="61" t="s">
        <v>24</v>
      </c>
      <c r="C22" s="61"/>
      <c r="D22" s="61"/>
      <c r="E22" s="61"/>
      <c r="F22" s="61"/>
      <c r="G22" s="61"/>
      <c r="H22" s="61"/>
      <c r="I22" s="7">
        <f>SUM(I13:I21)</f>
        <v>0</v>
      </c>
      <c r="J22" s="7">
        <f>SUM(J13:J21)</f>
        <v>0</v>
      </c>
      <c r="K22" s="7">
        <f>SUM(K13:K21)</f>
        <v>0</v>
      </c>
      <c r="L22" s="7">
        <f>SUM(L13:L21)</f>
        <v>0</v>
      </c>
      <c r="M22" s="8"/>
      <c r="N22" s="9">
        <f>SUM(N13:N21)</f>
        <v>0</v>
      </c>
      <c r="O22" s="9">
        <f>SUM(O13:O21)</f>
        <v>0</v>
      </c>
      <c r="P22" s="9">
        <f>SUM(P13:P21)</f>
        <v>0</v>
      </c>
      <c r="Q22" s="9">
        <f>SUM(Q13:Q21)</f>
        <v>0</v>
      </c>
      <c r="R22" s="10"/>
    </row>
    <row r="23" spans="1:18" ht="12.7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2.7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12.75" customHeight="1"/>
    <row r="27" spans="1:18" ht="20.25" customHeight="1">
      <c r="A27" s="60" t="s">
        <v>67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ht="36.75" customHeight="1">
      <c r="A28" s="57" t="s">
        <v>25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ht="12.75">
      <c r="A29" s="51" t="s">
        <v>1</v>
      </c>
      <c r="B29" s="51" t="s">
        <v>2</v>
      </c>
      <c r="C29" s="51" t="s">
        <v>3</v>
      </c>
      <c r="D29" s="51" t="s">
        <v>4</v>
      </c>
      <c r="E29" s="51"/>
      <c r="F29" s="51"/>
      <c r="G29" s="50" t="s">
        <v>5</v>
      </c>
      <c r="H29" s="51" t="s">
        <v>6</v>
      </c>
      <c r="I29" s="50" t="s">
        <v>7</v>
      </c>
      <c r="J29" s="50"/>
      <c r="K29" s="50"/>
      <c r="L29" s="50" t="s">
        <v>7</v>
      </c>
      <c r="M29" s="51" t="s">
        <v>8</v>
      </c>
      <c r="N29" s="50" t="s">
        <v>9</v>
      </c>
      <c r="O29" s="50"/>
      <c r="P29" s="50"/>
      <c r="Q29" s="50" t="s">
        <v>9</v>
      </c>
      <c r="R29" s="50" t="s">
        <v>10</v>
      </c>
    </row>
    <row r="30" spans="1:18" ht="102">
      <c r="A30" s="51"/>
      <c r="B30" s="51"/>
      <c r="C30" s="51"/>
      <c r="D30" s="23" t="s">
        <v>11</v>
      </c>
      <c r="E30" s="23" t="s">
        <v>12</v>
      </c>
      <c r="F30" s="23" t="s">
        <v>13</v>
      </c>
      <c r="G30" s="50"/>
      <c r="H30" s="51"/>
      <c r="I30" s="24" t="s">
        <v>11</v>
      </c>
      <c r="J30" s="24" t="s">
        <v>12</v>
      </c>
      <c r="K30" s="24" t="s">
        <v>13</v>
      </c>
      <c r="L30" s="50"/>
      <c r="M30" s="51"/>
      <c r="N30" s="24" t="s">
        <v>11</v>
      </c>
      <c r="O30" s="24" t="s">
        <v>12</v>
      </c>
      <c r="P30" s="24" t="s">
        <v>13</v>
      </c>
      <c r="Q30" s="50"/>
      <c r="R30" s="50"/>
    </row>
    <row r="31" spans="1:18" ht="12.75">
      <c r="A31" s="6">
        <v>1</v>
      </c>
      <c r="B31" s="36" t="s">
        <v>26</v>
      </c>
      <c r="C31" s="37" t="s">
        <v>15</v>
      </c>
      <c r="D31" s="38">
        <v>4000</v>
      </c>
      <c r="E31" s="28">
        <v>2500</v>
      </c>
      <c r="F31" s="39">
        <v>3400</v>
      </c>
      <c r="G31" s="40">
        <f aca="true" t="shared" si="10" ref="G31:G47">SUM(D31:F31)</f>
        <v>9900</v>
      </c>
      <c r="H31" s="32"/>
      <c r="I31" s="32">
        <f>D31*H31</f>
        <v>0</v>
      </c>
      <c r="J31" s="32">
        <f>E31*H31</f>
        <v>0</v>
      </c>
      <c r="K31" s="32">
        <f>F31*H31</f>
        <v>0</v>
      </c>
      <c r="L31" s="32">
        <f aca="true" t="shared" si="11" ref="L31:L47">G31*H31</f>
        <v>0</v>
      </c>
      <c r="M31" s="33"/>
      <c r="N31" s="34">
        <f>I31+I31*M31</f>
        <v>0</v>
      </c>
      <c r="O31" s="34">
        <f>J31+J31*M31</f>
        <v>0</v>
      </c>
      <c r="P31" s="34">
        <f>K31+K31*M31</f>
        <v>0</v>
      </c>
      <c r="Q31" s="32">
        <f>L31+L31*M31</f>
        <v>0</v>
      </c>
      <c r="R31" s="35">
        <f>Q31/G31</f>
        <v>0</v>
      </c>
    </row>
    <row r="32" spans="1:18" ht="12.75">
      <c r="A32" s="1">
        <v>2</v>
      </c>
      <c r="B32" s="2" t="s">
        <v>27</v>
      </c>
      <c r="C32" s="3" t="s">
        <v>15</v>
      </c>
      <c r="D32" s="4">
        <v>4000</v>
      </c>
      <c r="E32" s="15">
        <v>2500</v>
      </c>
      <c r="F32" s="16">
        <v>3400</v>
      </c>
      <c r="G32" s="40">
        <f t="shared" si="10"/>
        <v>9900</v>
      </c>
      <c r="H32" s="5"/>
      <c r="I32" s="32">
        <f aca="true" t="shared" si="12" ref="I32:I47">D32*H32</f>
        <v>0</v>
      </c>
      <c r="J32" s="32">
        <f aca="true" t="shared" si="13" ref="J32:J47">E32*H32</f>
        <v>0</v>
      </c>
      <c r="K32" s="32">
        <f aca="true" t="shared" si="14" ref="K32:K47">F32*H32</f>
        <v>0</v>
      </c>
      <c r="L32" s="32">
        <f t="shared" si="11"/>
        <v>0</v>
      </c>
      <c r="M32" s="33"/>
      <c r="N32" s="34">
        <f aca="true" t="shared" si="15" ref="N32:N47">I32+I32*M32</f>
        <v>0</v>
      </c>
      <c r="O32" s="34">
        <f aca="true" t="shared" si="16" ref="O32:O47">J32+J32*M32</f>
        <v>0</v>
      </c>
      <c r="P32" s="34">
        <f aca="true" t="shared" si="17" ref="P32:P47">K32+K32*M32</f>
        <v>0</v>
      </c>
      <c r="Q32" s="32">
        <f aca="true" t="shared" si="18" ref="Q32:Q47">L32+L32*M32</f>
        <v>0</v>
      </c>
      <c r="R32" s="35">
        <f aca="true" t="shared" si="19" ref="R32:R47">Q32/G32</f>
        <v>0</v>
      </c>
    </row>
    <row r="33" spans="1:18" ht="12.75">
      <c r="A33" s="1">
        <v>3</v>
      </c>
      <c r="B33" s="2" t="s">
        <v>28</v>
      </c>
      <c r="C33" s="3" t="s">
        <v>15</v>
      </c>
      <c r="D33" s="4">
        <v>4000</v>
      </c>
      <c r="E33" s="15">
        <v>500</v>
      </c>
      <c r="F33" s="16">
        <v>1000</v>
      </c>
      <c r="G33" s="40">
        <f t="shared" si="10"/>
        <v>5500</v>
      </c>
      <c r="H33" s="5"/>
      <c r="I33" s="32">
        <f t="shared" si="12"/>
        <v>0</v>
      </c>
      <c r="J33" s="32">
        <f t="shared" si="13"/>
        <v>0</v>
      </c>
      <c r="K33" s="32">
        <f t="shared" si="14"/>
        <v>0</v>
      </c>
      <c r="L33" s="32">
        <f t="shared" si="11"/>
        <v>0</v>
      </c>
      <c r="M33" s="33"/>
      <c r="N33" s="34">
        <f t="shared" si="15"/>
        <v>0</v>
      </c>
      <c r="O33" s="34">
        <f t="shared" si="16"/>
        <v>0</v>
      </c>
      <c r="P33" s="34">
        <f t="shared" si="17"/>
        <v>0</v>
      </c>
      <c r="Q33" s="32">
        <f t="shared" si="18"/>
        <v>0</v>
      </c>
      <c r="R33" s="35">
        <f t="shared" si="19"/>
        <v>0</v>
      </c>
    </row>
    <row r="34" spans="1:18" ht="12.75">
      <c r="A34" s="1">
        <v>4</v>
      </c>
      <c r="B34" s="2" t="s">
        <v>29</v>
      </c>
      <c r="C34" s="3" t="s">
        <v>15</v>
      </c>
      <c r="D34" s="4">
        <v>2000</v>
      </c>
      <c r="E34" s="15">
        <v>0</v>
      </c>
      <c r="F34" s="16">
        <v>1100</v>
      </c>
      <c r="G34" s="40">
        <f t="shared" si="10"/>
        <v>3100</v>
      </c>
      <c r="H34" s="5"/>
      <c r="I34" s="32">
        <f t="shared" si="12"/>
        <v>0</v>
      </c>
      <c r="J34" s="32">
        <f t="shared" si="13"/>
        <v>0</v>
      </c>
      <c r="K34" s="32">
        <f t="shared" si="14"/>
        <v>0</v>
      </c>
      <c r="L34" s="32">
        <f t="shared" si="11"/>
        <v>0</v>
      </c>
      <c r="M34" s="33"/>
      <c r="N34" s="34">
        <f t="shared" si="15"/>
        <v>0</v>
      </c>
      <c r="O34" s="34">
        <f t="shared" si="16"/>
        <v>0</v>
      </c>
      <c r="P34" s="34">
        <f t="shared" si="17"/>
        <v>0</v>
      </c>
      <c r="Q34" s="32">
        <f t="shared" si="18"/>
        <v>0</v>
      </c>
      <c r="R34" s="35">
        <f t="shared" si="19"/>
        <v>0</v>
      </c>
    </row>
    <row r="35" spans="1:18" ht="12.75">
      <c r="A35" s="1">
        <v>5</v>
      </c>
      <c r="B35" s="2" t="s">
        <v>30</v>
      </c>
      <c r="C35" s="3" t="s">
        <v>15</v>
      </c>
      <c r="D35" s="4">
        <v>1600</v>
      </c>
      <c r="E35" s="15">
        <v>150</v>
      </c>
      <c r="F35" s="16">
        <v>0</v>
      </c>
      <c r="G35" s="40">
        <f t="shared" si="10"/>
        <v>1750</v>
      </c>
      <c r="H35" s="5"/>
      <c r="I35" s="32">
        <f t="shared" si="12"/>
        <v>0</v>
      </c>
      <c r="J35" s="32">
        <f t="shared" si="13"/>
        <v>0</v>
      </c>
      <c r="K35" s="32">
        <f t="shared" si="14"/>
        <v>0</v>
      </c>
      <c r="L35" s="32">
        <f t="shared" si="11"/>
        <v>0</v>
      </c>
      <c r="M35" s="33"/>
      <c r="N35" s="34">
        <f t="shared" si="15"/>
        <v>0</v>
      </c>
      <c r="O35" s="34">
        <f t="shared" si="16"/>
        <v>0</v>
      </c>
      <c r="P35" s="34">
        <f t="shared" si="17"/>
        <v>0</v>
      </c>
      <c r="Q35" s="32">
        <f t="shared" si="18"/>
        <v>0</v>
      </c>
      <c r="R35" s="35">
        <f t="shared" si="19"/>
        <v>0</v>
      </c>
    </row>
    <row r="36" spans="1:18" ht="12.75">
      <c r="A36" s="1">
        <v>6</v>
      </c>
      <c r="B36" s="2" t="s">
        <v>31</v>
      </c>
      <c r="C36" s="3" t="s">
        <v>15</v>
      </c>
      <c r="D36" s="4">
        <v>4000</v>
      </c>
      <c r="E36" s="15">
        <v>200</v>
      </c>
      <c r="F36" s="16">
        <v>700</v>
      </c>
      <c r="G36" s="40">
        <f t="shared" si="10"/>
        <v>4900</v>
      </c>
      <c r="H36" s="5"/>
      <c r="I36" s="32">
        <f t="shared" si="12"/>
        <v>0</v>
      </c>
      <c r="J36" s="32">
        <f t="shared" si="13"/>
        <v>0</v>
      </c>
      <c r="K36" s="32">
        <f t="shared" si="14"/>
        <v>0</v>
      </c>
      <c r="L36" s="32">
        <f t="shared" si="11"/>
        <v>0</v>
      </c>
      <c r="M36" s="33"/>
      <c r="N36" s="34">
        <f t="shared" si="15"/>
        <v>0</v>
      </c>
      <c r="O36" s="34">
        <f t="shared" si="16"/>
        <v>0</v>
      </c>
      <c r="P36" s="34">
        <f t="shared" si="17"/>
        <v>0</v>
      </c>
      <c r="Q36" s="32">
        <f t="shared" si="18"/>
        <v>0</v>
      </c>
      <c r="R36" s="35">
        <f t="shared" si="19"/>
        <v>0</v>
      </c>
    </row>
    <row r="37" spans="1:18" ht="12.75">
      <c r="A37" s="1">
        <v>7</v>
      </c>
      <c r="B37" s="2" t="s">
        <v>32</v>
      </c>
      <c r="C37" s="3" t="s">
        <v>15</v>
      </c>
      <c r="D37" s="4">
        <v>4700</v>
      </c>
      <c r="E37" s="15">
        <v>1500</v>
      </c>
      <c r="F37" s="16">
        <v>0</v>
      </c>
      <c r="G37" s="40">
        <f t="shared" si="10"/>
        <v>6200</v>
      </c>
      <c r="H37" s="5"/>
      <c r="I37" s="32">
        <f t="shared" si="12"/>
        <v>0</v>
      </c>
      <c r="J37" s="32">
        <f t="shared" si="13"/>
        <v>0</v>
      </c>
      <c r="K37" s="32">
        <f t="shared" si="14"/>
        <v>0</v>
      </c>
      <c r="L37" s="32">
        <f t="shared" si="11"/>
        <v>0</v>
      </c>
      <c r="M37" s="33"/>
      <c r="N37" s="34">
        <f t="shared" si="15"/>
        <v>0</v>
      </c>
      <c r="O37" s="34">
        <f t="shared" si="16"/>
        <v>0</v>
      </c>
      <c r="P37" s="34">
        <f t="shared" si="17"/>
        <v>0</v>
      </c>
      <c r="Q37" s="32">
        <f t="shared" si="18"/>
        <v>0</v>
      </c>
      <c r="R37" s="35">
        <f t="shared" si="19"/>
        <v>0</v>
      </c>
    </row>
    <row r="38" spans="1:18" ht="12.75">
      <c r="A38" s="1">
        <v>8</v>
      </c>
      <c r="B38" s="2" t="s">
        <v>33</v>
      </c>
      <c r="C38" s="3" t="s">
        <v>15</v>
      </c>
      <c r="D38" s="4">
        <v>2000</v>
      </c>
      <c r="E38" s="15">
        <v>65</v>
      </c>
      <c r="F38" s="16">
        <v>650</v>
      </c>
      <c r="G38" s="40">
        <f t="shared" si="10"/>
        <v>2715</v>
      </c>
      <c r="H38" s="5"/>
      <c r="I38" s="32">
        <f t="shared" si="12"/>
        <v>0</v>
      </c>
      <c r="J38" s="32">
        <f t="shared" si="13"/>
        <v>0</v>
      </c>
      <c r="K38" s="32">
        <f t="shared" si="14"/>
        <v>0</v>
      </c>
      <c r="L38" s="32">
        <f t="shared" si="11"/>
        <v>0</v>
      </c>
      <c r="M38" s="33"/>
      <c r="N38" s="34">
        <f t="shared" si="15"/>
        <v>0</v>
      </c>
      <c r="O38" s="34">
        <f t="shared" si="16"/>
        <v>0</v>
      </c>
      <c r="P38" s="34">
        <f t="shared" si="17"/>
        <v>0</v>
      </c>
      <c r="Q38" s="32">
        <f t="shared" si="18"/>
        <v>0</v>
      </c>
      <c r="R38" s="35">
        <f t="shared" si="19"/>
        <v>0</v>
      </c>
    </row>
    <row r="39" spans="1:18" ht="12.75">
      <c r="A39" s="1">
        <v>9</v>
      </c>
      <c r="B39" s="2" t="s">
        <v>34</v>
      </c>
      <c r="C39" s="3" t="s">
        <v>15</v>
      </c>
      <c r="D39" s="4">
        <v>200</v>
      </c>
      <c r="E39" s="15">
        <v>200</v>
      </c>
      <c r="F39" s="16">
        <v>0</v>
      </c>
      <c r="G39" s="40">
        <f t="shared" si="10"/>
        <v>400</v>
      </c>
      <c r="H39" s="5"/>
      <c r="I39" s="32">
        <f t="shared" si="12"/>
        <v>0</v>
      </c>
      <c r="J39" s="32">
        <f t="shared" si="13"/>
        <v>0</v>
      </c>
      <c r="K39" s="32">
        <f t="shared" si="14"/>
        <v>0</v>
      </c>
      <c r="L39" s="32">
        <f t="shared" si="11"/>
        <v>0</v>
      </c>
      <c r="M39" s="33"/>
      <c r="N39" s="34">
        <f t="shared" si="15"/>
        <v>0</v>
      </c>
      <c r="O39" s="34">
        <f t="shared" si="16"/>
        <v>0</v>
      </c>
      <c r="P39" s="34">
        <f t="shared" si="17"/>
        <v>0</v>
      </c>
      <c r="Q39" s="32">
        <f t="shared" si="18"/>
        <v>0</v>
      </c>
      <c r="R39" s="35">
        <f t="shared" si="19"/>
        <v>0</v>
      </c>
    </row>
    <row r="40" spans="1:18" ht="12.75">
      <c r="A40" s="1">
        <v>10</v>
      </c>
      <c r="B40" s="2" t="s">
        <v>35</v>
      </c>
      <c r="C40" s="3" t="s">
        <v>15</v>
      </c>
      <c r="D40" s="4">
        <v>4000</v>
      </c>
      <c r="E40" s="15">
        <v>3000</v>
      </c>
      <c r="F40" s="16">
        <v>3400</v>
      </c>
      <c r="G40" s="40">
        <f t="shared" si="10"/>
        <v>10400</v>
      </c>
      <c r="H40" s="5"/>
      <c r="I40" s="32">
        <f t="shared" si="12"/>
        <v>0</v>
      </c>
      <c r="J40" s="32">
        <f t="shared" si="13"/>
        <v>0</v>
      </c>
      <c r="K40" s="32">
        <f t="shared" si="14"/>
        <v>0</v>
      </c>
      <c r="L40" s="32">
        <f t="shared" si="11"/>
        <v>0</v>
      </c>
      <c r="M40" s="33"/>
      <c r="N40" s="34">
        <f t="shared" si="15"/>
        <v>0</v>
      </c>
      <c r="O40" s="34">
        <f t="shared" si="16"/>
        <v>0</v>
      </c>
      <c r="P40" s="34">
        <f t="shared" si="17"/>
        <v>0</v>
      </c>
      <c r="Q40" s="32">
        <f t="shared" si="18"/>
        <v>0</v>
      </c>
      <c r="R40" s="35">
        <f t="shared" si="19"/>
        <v>0</v>
      </c>
    </row>
    <row r="41" spans="1:18" ht="12.75">
      <c r="A41" s="1">
        <v>11</v>
      </c>
      <c r="B41" s="2" t="s">
        <v>36</v>
      </c>
      <c r="C41" s="3" t="s">
        <v>15</v>
      </c>
      <c r="D41" s="4">
        <v>4000</v>
      </c>
      <c r="E41" s="15">
        <v>1500</v>
      </c>
      <c r="F41" s="16">
        <v>650</v>
      </c>
      <c r="G41" s="40">
        <f t="shared" si="10"/>
        <v>6150</v>
      </c>
      <c r="H41" s="5"/>
      <c r="I41" s="32">
        <f t="shared" si="12"/>
        <v>0</v>
      </c>
      <c r="J41" s="32">
        <f t="shared" si="13"/>
        <v>0</v>
      </c>
      <c r="K41" s="32">
        <f t="shared" si="14"/>
        <v>0</v>
      </c>
      <c r="L41" s="32">
        <f t="shared" si="11"/>
        <v>0</v>
      </c>
      <c r="M41" s="33"/>
      <c r="N41" s="34">
        <f t="shared" si="15"/>
        <v>0</v>
      </c>
      <c r="O41" s="34">
        <f t="shared" si="16"/>
        <v>0</v>
      </c>
      <c r="P41" s="34">
        <f t="shared" si="17"/>
        <v>0</v>
      </c>
      <c r="Q41" s="32">
        <f t="shared" si="18"/>
        <v>0</v>
      </c>
      <c r="R41" s="35">
        <f t="shared" si="19"/>
        <v>0</v>
      </c>
    </row>
    <row r="42" spans="1:18" ht="12.75">
      <c r="A42" s="1">
        <v>12</v>
      </c>
      <c r="B42" s="2" t="s">
        <v>37</v>
      </c>
      <c r="C42" s="3" t="s">
        <v>15</v>
      </c>
      <c r="D42" s="4">
        <v>4000</v>
      </c>
      <c r="E42" s="15">
        <v>100</v>
      </c>
      <c r="F42" s="16">
        <v>0</v>
      </c>
      <c r="G42" s="40">
        <f t="shared" si="10"/>
        <v>4100</v>
      </c>
      <c r="H42" s="5"/>
      <c r="I42" s="32">
        <f t="shared" si="12"/>
        <v>0</v>
      </c>
      <c r="J42" s="32">
        <f t="shared" si="13"/>
        <v>0</v>
      </c>
      <c r="K42" s="32">
        <f t="shared" si="14"/>
        <v>0</v>
      </c>
      <c r="L42" s="32">
        <f t="shared" si="11"/>
        <v>0</v>
      </c>
      <c r="M42" s="33"/>
      <c r="N42" s="34">
        <f t="shared" si="15"/>
        <v>0</v>
      </c>
      <c r="O42" s="34">
        <f t="shared" si="16"/>
        <v>0</v>
      </c>
      <c r="P42" s="34">
        <f t="shared" si="17"/>
        <v>0</v>
      </c>
      <c r="Q42" s="32">
        <f t="shared" si="18"/>
        <v>0</v>
      </c>
      <c r="R42" s="35">
        <f t="shared" si="19"/>
        <v>0</v>
      </c>
    </row>
    <row r="43" spans="1:18" ht="12.75">
      <c r="A43" s="1">
        <v>13</v>
      </c>
      <c r="B43" s="2" t="s">
        <v>38</v>
      </c>
      <c r="C43" s="3" t="s">
        <v>15</v>
      </c>
      <c r="D43" s="4">
        <v>2000</v>
      </c>
      <c r="E43" s="15">
        <v>65</v>
      </c>
      <c r="F43" s="16">
        <v>0</v>
      </c>
      <c r="G43" s="40">
        <f t="shared" si="10"/>
        <v>2065</v>
      </c>
      <c r="H43" s="5"/>
      <c r="I43" s="32">
        <f t="shared" si="12"/>
        <v>0</v>
      </c>
      <c r="J43" s="32">
        <f t="shared" si="13"/>
        <v>0</v>
      </c>
      <c r="K43" s="32">
        <f t="shared" si="14"/>
        <v>0</v>
      </c>
      <c r="L43" s="32">
        <f t="shared" si="11"/>
        <v>0</v>
      </c>
      <c r="M43" s="33"/>
      <c r="N43" s="34">
        <f t="shared" si="15"/>
        <v>0</v>
      </c>
      <c r="O43" s="34">
        <f t="shared" si="16"/>
        <v>0</v>
      </c>
      <c r="P43" s="34">
        <f t="shared" si="17"/>
        <v>0</v>
      </c>
      <c r="Q43" s="32">
        <f t="shared" si="18"/>
        <v>0</v>
      </c>
      <c r="R43" s="35">
        <f t="shared" si="19"/>
        <v>0</v>
      </c>
    </row>
    <row r="44" spans="1:18" ht="12.75">
      <c r="A44" s="1">
        <v>14</v>
      </c>
      <c r="B44" s="2" t="s">
        <v>39</v>
      </c>
      <c r="C44" s="3" t="s">
        <v>15</v>
      </c>
      <c r="D44" s="4">
        <v>4000</v>
      </c>
      <c r="E44" s="15">
        <v>1500</v>
      </c>
      <c r="F44" s="16">
        <v>930</v>
      </c>
      <c r="G44" s="40">
        <f t="shared" si="10"/>
        <v>6430</v>
      </c>
      <c r="H44" s="5"/>
      <c r="I44" s="32">
        <f t="shared" si="12"/>
        <v>0</v>
      </c>
      <c r="J44" s="32">
        <f t="shared" si="13"/>
        <v>0</v>
      </c>
      <c r="K44" s="32">
        <f t="shared" si="14"/>
        <v>0</v>
      </c>
      <c r="L44" s="32">
        <f t="shared" si="11"/>
        <v>0</v>
      </c>
      <c r="M44" s="33"/>
      <c r="N44" s="34">
        <f t="shared" si="15"/>
        <v>0</v>
      </c>
      <c r="O44" s="34">
        <f t="shared" si="16"/>
        <v>0</v>
      </c>
      <c r="P44" s="34">
        <f t="shared" si="17"/>
        <v>0</v>
      </c>
      <c r="Q44" s="32">
        <f t="shared" si="18"/>
        <v>0</v>
      </c>
      <c r="R44" s="35">
        <f t="shared" si="19"/>
        <v>0</v>
      </c>
    </row>
    <row r="45" spans="1:18" ht="12.75">
      <c r="A45" s="1">
        <v>15</v>
      </c>
      <c r="B45" s="2" t="s">
        <v>40</v>
      </c>
      <c r="C45" s="3" t="s">
        <v>15</v>
      </c>
      <c r="D45" s="4">
        <v>4000</v>
      </c>
      <c r="E45" s="15">
        <v>65</v>
      </c>
      <c r="F45" s="16">
        <v>0</v>
      </c>
      <c r="G45" s="40">
        <f t="shared" si="10"/>
        <v>4065</v>
      </c>
      <c r="H45" s="5"/>
      <c r="I45" s="32">
        <f t="shared" si="12"/>
        <v>0</v>
      </c>
      <c r="J45" s="32">
        <f t="shared" si="13"/>
        <v>0</v>
      </c>
      <c r="K45" s="32">
        <f t="shared" si="14"/>
        <v>0</v>
      </c>
      <c r="L45" s="32">
        <f t="shared" si="11"/>
        <v>0</v>
      </c>
      <c r="M45" s="33"/>
      <c r="N45" s="34">
        <f t="shared" si="15"/>
        <v>0</v>
      </c>
      <c r="O45" s="34">
        <f t="shared" si="16"/>
        <v>0</v>
      </c>
      <c r="P45" s="34">
        <f t="shared" si="17"/>
        <v>0</v>
      </c>
      <c r="Q45" s="32">
        <f t="shared" si="18"/>
        <v>0</v>
      </c>
      <c r="R45" s="35">
        <f t="shared" si="19"/>
        <v>0</v>
      </c>
    </row>
    <row r="46" spans="1:18" ht="12.75">
      <c r="A46" s="1">
        <v>16</v>
      </c>
      <c r="B46" s="2" t="s">
        <v>41</v>
      </c>
      <c r="C46" s="3" t="s">
        <v>15</v>
      </c>
      <c r="D46" s="4">
        <v>150</v>
      </c>
      <c r="E46" s="15">
        <v>50</v>
      </c>
      <c r="F46" s="16">
        <v>0</v>
      </c>
      <c r="G46" s="40">
        <f t="shared" si="10"/>
        <v>200</v>
      </c>
      <c r="H46" s="5"/>
      <c r="I46" s="32">
        <f t="shared" si="12"/>
        <v>0</v>
      </c>
      <c r="J46" s="32">
        <f t="shared" si="13"/>
        <v>0</v>
      </c>
      <c r="K46" s="32">
        <f t="shared" si="14"/>
        <v>0</v>
      </c>
      <c r="L46" s="32">
        <f t="shared" si="11"/>
        <v>0</v>
      </c>
      <c r="M46" s="33"/>
      <c r="N46" s="34">
        <f t="shared" si="15"/>
        <v>0</v>
      </c>
      <c r="O46" s="34">
        <f t="shared" si="16"/>
        <v>0</v>
      </c>
      <c r="P46" s="34">
        <f t="shared" si="17"/>
        <v>0</v>
      </c>
      <c r="Q46" s="32">
        <f t="shared" si="18"/>
        <v>0</v>
      </c>
      <c r="R46" s="35">
        <f t="shared" si="19"/>
        <v>0</v>
      </c>
    </row>
    <row r="47" spans="1:18" ht="12.75">
      <c r="A47" s="1">
        <v>17</v>
      </c>
      <c r="B47" s="18" t="s">
        <v>63</v>
      </c>
      <c r="C47" s="3" t="s">
        <v>15</v>
      </c>
      <c r="D47" s="4">
        <v>0</v>
      </c>
      <c r="E47" s="42">
        <v>50</v>
      </c>
      <c r="F47" s="16">
        <v>0</v>
      </c>
      <c r="G47" s="40">
        <f t="shared" si="10"/>
        <v>50</v>
      </c>
      <c r="H47" s="5"/>
      <c r="I47" s="32">
        <f t="shared" si="12"/>
        <v>0</v>
      </c>
      <c r="J47" s="32">
        <f t="shared" si="13"/>
        <v>0</v>
      </c>
      <c r="K47" s="32">
        <f t="shared" si="14"/>
        <v>0</v>
      </c>
      <c r="L47" s="32">
        <f t="shared" si="11"/>
        <v>0</v>
      </c>
      <c r="M47" s="33"/>
      <c r="N47" s="34">
        <f t="shared" si="15"/>
        <v>0</v>
      </c>
      <c r="O47" s="34">
        <f t="shared" si="16"/>
        <v>0</v>
      </c>
      <c r="P47" s="34">
        <f t="shared" si="17"/>
        <v>0</v>
      </c>
      <c r="Q47" s="32">
        <f t="shared" si="18"/>
        <v>0</v>
      </c>
      <c r="R47" s="35">
        <f t="shared" si="19"/>
        <v>0</v>
      </c>
    </row>
    <row r="48" spans="1:18" ht="12.75">
      <c r="A48" s="1">
        <v>18</v>
      </c>
      <c r="B48" s="58" t="s">
        <v>24</v>
      </c>
      <c r="C48" s="58"/>
      <c r="D48" s="58"/>
      <c r="E48" s="58"/>
      <c r="F48" s="58"/>
      <c r="G48" s="58"/>
      <c r="H48" s="58"/>
      <c r="I48" s="9">
        <f>SUM(I31:I47)</f>
        <v>0</v>
      </c>
      <c r="J48" s="9">
        <f>SUM(J31:J47)</f>
        <v>0</v>
      </c>
      <c r="K48" s="9">
        <f>SUM(K31:K47)</f>
        <v>0</v>
      </c>
      <c r="L48" s="9">
        <f>SUM(L31:L47)</f>
        <v>0</v>
      </c>
      <c r="M48" s="13"/>
      <c r="N48" s="9">
        <f>SUM(N31:N47)</f>
        <v>0</v>
      </c>
      <c r="O48" s="9">
        <f>SUM(O31:O47)</f>
        <v>0</v>
      </c>
      <c r="P48" s="9">
        <f>SUM(P31:P47)</f>
        <v>0</v>
      </c>
      <c r="Q48" s="9">
        <f>SUM(Q31:Q47)</f>
        <v>0</v>
      </c>
      <c r="R48" s="10"/>
    </row>
    <row r="49" spans="1:18" ht="12.7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2.7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2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2.75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20.25" customHeight="1">
      <c r="A53" s="60" t="s">
        <v>68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30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2.75">
      <c r="A55" s="51" t="s">
        <v>1</v>
      </c>
      <c r="B55" s="51" t="s">
        <v>2</v>
      </c>
      <c r="C55" s="51" t="s">
        <v>3</v>
      </c>
      <c r="D55" s="51" t="s">
        <v>4</v>
      </c>
      <c r="E55" s="51"/>
      <c r="F55" s="51"/>
      <c r="G55" s="50" t="s">
        <v>5</v>
      </c>
      <c r="H55" s="51" t="s">
        <v>6</v>
      </c>
      <c r="I55" s="50" t="s">
        <v>7</v>
      </c>
      <c r="J55" s="50"/>
      <c r="K55" s="50"/>
      <c r="L55" s="50" t="s">
        <v>7</v>
      </c>
      <c r="M55" s="51" t="s">
        <v>8</v>
      </c>
      <c r="N55" s="50" t="s">
        <v>9</v>
      </c>
      <c r="O55" s="50"/>
      <c r="P55" s="50"/>
      <c r="Q55" s="50" t="s">
        <v>9</v>
      </c>
      <c r="R55" s="50" t="s">
        <v>10</v>
      </c>
    </row>
    <row r="56" spans="1:18" ht="102">
      <c r="A56" s="51"/>
      <c r="B56" s="51"/>
      <c r="C56" s="51"/>
      <c r="D56" s="23" t="s">
        <v>11</v>
      </c>
      <c r="E56" s="23" t="s">
        <v>12</v>
      </c>
      <c r="F56" s="23" t="s">
        <v>13</v>
      </c>
      <c r="G56" s="50"/>
      <c r="H56" s="51"/>
      <c r="I56" s="24" t="s">
        <v>11</v>
      </c>
      <c r="J56" s="24" t="s">
        <v>12</v>
      </c>
      <c r="K56" s="24" t="s">
        <v>13</v>
      </c>
      <c r="L56" s="50"/>
      <c r="M56" s="51"/>
      <c r="N56" s="24" t="s">
        <v>11</v>
      </c>
      <c r="O56" s="24" t="s">
        <v>12</v>
      </c>
      <c r="P56" s="24" t="s">
        <v>13</v>
      </c>
      <c r="Q56" s="50"/>
      <c r="R56" s="50"/>
    </row>
    <row r="57" spans="1:18" ht="12.75">
      <c r="A57" s="6">
        <v>1</v>
      </c>
      <c r="B57" s="36" t="s">
        <v>43</v>
      </c>
      <c r="C57" s="37" t="s">
        <v>15</v>
      </c>
      <c r="D57" s="38">
        <v>1700</v>
      </c>
      <c r="E57" s="28">
        <v>400</v>
      </c>
      <c r="F57" s="39">
        <v>530</v>
      </c>
      <c r="G57" s="40">
        <f aca="true" t="shared" si="20" ref="G57:G64">SUM(D57:F57)</f>
        <v>2630</v>
      </c>
      <c r="H57" s="32"/>
      <c r="I57" s="32">
        <f>D57*H57</f>
        <v>0</v>
      </c>
      <c r="J57" s="32">
        <f>E57*H57</f>
        <v>0</v>
      </c>
      <c r="K57" s="32">
        <f>F57*H57</f>
        <v>0</v>
      </c>
      <c r="L57" s="32">
        <f aca="true" t="shared" si="21" ref="L57:L64">G57*H57</f>
        <v>0</v>
      </c>
      <c r="M57" s="33"/>
      <c r="N57" s="34">
        <f>I57+I57*M57</f>
        <v>0</v>
      </c>
      <c r="O57" s="34">
        <f>J57+J57*M57</f>
        <v>0</v>
      </c>
      <c r="P57" s="34">
        <f>K57+K57*M57</f>
        <v>0</v>
      </c>
      <c r="Q57" s="32">
        <f>L57+L57*M57</f>
        <v>0</v>
      </c>
      <c r="R57" s="35">
        <f>Q57/G57</f>
        <v>0</v>
      </c>
    </row>
    <row r="58" spans="1:18" ht="12.75">
      <c r="A58" s="1">
        <v>2</v>
      </c>
      <c r="B58" s="2" t="s">
        <v>44</v>
      </c>
      <c r="C58" s="3" t="s">
        <v>15</v>
      </c>
      <c r="D58" s="4">
        <v>0</v>
      </c>
      <c r="E58" s="15">
        <v>100</v>
      </c>
      <c r="F58" s="16">
        <v>1560</v>
      </c>
      <c r="G58" s="40">
        <f t="shared" si="20"/>
        <v>1660</v>
      </c>
      <c r="H58" s="5"/>
      <c r="I58" s="32">
        <f aca="true" t="shared" si="22" ref="I58:I64">D58*H58</f>
        <v>0</v>
      </c>
      <c r="J58" s="32">
        <f aca="true" t="shared" si="23" ref="J58:J64">E58*H58</f>
        <v>0</v>
      </c>
      <c r="K58" s="32">
        <f aca="true" t="shared" si="24" ref="K58:K64">F58*H58</f>
        <v>0</v>
      </c>
      <c r="L58" s="32">
        <f t="shared" si="21"/>
        <v>0</v>
      </c>
      <c r="M58" s="33"/>
      <c r="N58" s="34">
        <f aca="true" t="shared" si="25" ref="N58:N64">I58+I58*M58</f>
        <v>0</v>
      </c>
      <c r="O58" s="34">
        <f aca="true" t="shared" si="26" ref="O58:O64">J58+J58*M58</f>
        <v>0</v>
      </c>
      <c r="P58" s="34">
        <f aca="true" t="shared" si="27" ref="P58:P64">K58+K58*M58</f>
        <v>0</v>
      </c>
      <c r="Q58" s="32">
        <f aca="true" t="shared" si="28" ref="Q58:Q64">L58+L58*M58</f>
        <v>0</v>
      </c>
      <c r="R58" s="35">
        <f aca="true" t="shared" si="29" ref="R58:R64">Q58/G58</f>
        <v>0</v>
      </c>
    </row>
    <row r="59" spans="1:18" ht="12.75">
      <c r="A59" s="1">
        <v>3</v>
      </c>
      <c r="B59" s="2" t="s">
        <v>45</v>
      </c>
      <c r="C59" s="3" t="s">
        <v>15</v>
      </c>
      <c r="D59" s="4">
        <v>900</v>
      </c>
      <c r="E59" s="15">
        <v>2500</v>
      </c>
      <c r="F59" s="16">
        <v>3300</v>
      </c>
      <c r="G59" s="40">
        <f t="shared" si="20"/>
        <v>6700</v>
      </c>
      <c r="H59" s="5"/>
      <c r="I59" s="32">
        <f t="shared" si="22"/>
        <v>0</v>
      </c>
      <c r="J59" s="32">
        <f t="shared" si="23"/>
        <v>0</v>
      </c>
      <c r="K59" s="32">
        <f t="shared" si="24"/>
        <v>0</v>
      </c>
      <c r="L59" s="32">
        <f t="shared" si="21"/>
        <v>0</v>
      </c>
      <c r="M59" s="33"/>
      <c r="N59" s="34">
        <f t="shared" si="25"/>
        <v>0</v>
      </c>
      <c r="O59" s="34">
        <f t="shared" si="26"/>
        <v>0</v>
      </c>
      <c r="P59" s="34">
        <f t="shared" si="27"/>
        <v>0</v>
      </c>
      <c r="Q59" s="32">
        <f t="shared" si="28"/>
        <v>0</v>
      </c>
      <c r="R59" s="35">
        <f t="shared" si="29"/>
        <v>0</v>
      </c>
    </row>
    <row r="60" spans="1:18" ht="12.75">
      <c r="A60" s="1">
        <v>4</v>
      </c>
      <c r="B60" s="2" t="s">
        <v>46</v>
      </c>
      <c r="C60" s="3" t="s">
        <v>15</v>
      </c>
      <c r="D60" s="4">
        <v>0</v>
      </c>
      <c r="E60" s="15">
        <v>150</v>
      </c>
      <c r="F60" s="16">
        <v>0</v>
      </c>
      <c r="G60" s="40">
        <f t="shared" si="20"/>
        <v>150</v>
      </c>
      <c r="H60" s="5"/>
      <c r="I60" s="32">
        <f t="shared" si="22"/>
        <v>0</v>
      </c>
      <c r="J60" s="32">
        <f t="shared" si="23"/>
        <v>0</v>
      </c>
      <c r="K60" s="32">
        <f t="shared" si="24"/>
        <v>0</v>
      </c>
      <c r="L60" s="32">
        <f t="shared" si="21"/>
        <v>0</v>
      </c>
      <c r="M60" s="33"/>
      <c r="N60" s="34">
        <f t="shared" si="25"/>
        <v>0</v>
      </c>
      <c r="O60" s="34">
        <f t="shared" si="26"/>
        <v>0</v>
      </c>
      <c r="P60" s="34">
        <f t="shared" si="27"/>
        <v>0</v>
      </c>
      <c r="Q60" s="32">
        <f t="shared" si="28"/>
        <v>0</v>
      </c>
      <c r="R60" s="35">
        <f t="shared" si="29"/>
        <v>0</v>
      </c>
    </row>
    <row r="61" spans="1:18" ht="12.75">
      <c r="A61" s="1">
        <v>5</v>
      </c>
      <c r="B61" s="2" t="s">
        <v>47</v>
      </c>
      <c r="C61" s="3" t="s">
        <v>15</v>
      </c>
      <c r="D61" s="4">
        <v>0</v>
      </c>
      <c r="E61" s="15">
        <v>150</v>
      </c>
      <c r="F61" s="16">
        <v>0</v>
      </c>
      <c r="G61" s="40">
        <f t="shared" si="20"/>
        <v>150</v>
      </c>
      <c r="H61" s="5"/>
      <c r="I61" s="32">
        <f t="shared" si="22"/>
        <v>0</v>
      </c>
      <c r="J61" s="32">
        <f t="shared" si="23"/>
        <v>0</v>
      </c>
      <c r="K61" s="32">
        <f t="shared" si="24"/>
        <v>0</v>
      </c>
      <c r="L61" s="32">
        <f t="shared" si="21"/>
        <v>0</v>
      </c>
      <c r="M61" s="33"/>
      <c r="N61" s="34">
        <f t="shared" si="25"/>
        <v>0</v>
      </c>
      <c r="O61" s="34">
        <f t="shared" si="26"/>
        <v>0</v>
      </c>
      <c r="P61" s="34">
        <f t="shared" si="27"/>
        <v>0</v>
      </c>
      <c r="Q61" s="32">
        <f t="shared" si="28"/>
        <v>0</v>
      </c>
      <c r="R61" s="35">
        <f t="shared" si="29"/>
        <v>0</v>
      </c>
    </row>
    <row r="62" spans="1:18" ht="12.75">
      <c r="A62" s="1">
        <v>6</v>
      </c>
      <c r="B62" s="2" t="s">
        <v>48</v>
      </c>
      <c r="C62" s="3" t="s">
        <v>15</v>
      </c>
      <c r="D62" s="4">
        <v>0</v>
      </c>
      <c r="E62" s="15">
        <v>150</v>
      </c>
      <c r="F62" s="16">
        <v>0</v>
      </c>
      <c r="G62" s="40">
        <f t="shared" si="20"/>
        <v>150</v>
      </c>
      <c r="H62" s="5"/>
      <c r="I62" s="32">
        <f t="shared" si="22"/>
        <v>0</v>
      </c>
      <c r="J62" s="32">
        <f t="shared" si="23"/>
        <v>0</v>
      </c>
      <c r="K62" s="32">
        <f t="shared" si="24"/>
        <v>0</v>
      </c>
      <c r="L62" s="32">
        <f t="shared" si="21"/>
        <v>0</v>
      </c>
      <c r="M62" s="33"/>
      <c r="N62" s="34">
        <f t="shared" si="25"/>
        <v>0</v>
      </c>
      <c r="O62" s="34">
        <f t="shared" si="26"/>
        <v>0</v>
      </c>
      <c r="P62" s="34">
        <f t="shared" si="27"/>
        <v>0</v>
      </c>
      <c r="Q62" s="32">
        <f t="shared" si="28"/>
        <v>0</v>
      </c>
      <c r="R62" s="35">
        <f t="shared" si="29"/>
        <v>0</v>
      </c>
    </row>
    <row r="63" spans="1:18" ht="12.75">
      <c r="A63" s="1">
        <v>7</v>
      </c>
      <c r="B63" s="2" t="s">
        <v>49</v>
      </c>
      <c r="C63" s="3" t="s">
        <v>15</v>
      </c>
      <c r="D63" s="4">
        <v>0</v>
      </c>
      <c r="E63" s="15">
        <v>50</v>
      </c>
      <c r="F63" s="16">
        <v>500</v>
      </c>
      <c r="G63" s="40">
        <f t="shared" si="20"/>
        <v>550</v>
      </c>
      <c r="H63" s="5"/>
      <c r="I63" s="32">
        <f t="shared" si="22"/>
        <v>0</v>
      </c>
      <c r="J63" s="32">
        <f t="shared" si="23"/>
        <v>0</v>
      </c>
      <c r="K63" s="32">
        <f t="shared" si="24"/>
        <v>0</v>
      </c>
      <c r="L63" s="32">
        <f t="shared" si="21"/>
        <v>0</v>
      </c>
      <c r="M63" s="33"/>
      <c r="N63" s="34">
        <f t="shared" si="25"/>
        <v>0</v>
      </c>
      <c r="O63" s="34">
        <f t="shared" si="26"/>
        <v>0</v>
      </c>
      <c r="P63" s="34">
        <f t="shared" si="27"/>
        <v>0</v>
      </c>
      <c r="Q63" s="32">
        <f t="shared" si="28"/>
        <v>0</v>
      </c>
      <c r="R63" s="35">
        <f t="shared" si="29"/>
        <v>0</v>
      </c>
    </row>
    <row r="64" spans="1:18" ht="12.75">
      <c r="A64" s="1">
        <v>8</v>
      </c>
      <c r="B64" s="2" t="s">
        <v>50</v>
      </c>
      <c r="C64" s="3" t="s">
        <v>15</v>
      </c>
      <c r="D64" s="4">
        <v>1500</v>
      </c>
      <c r="E64" s="15">
        <v>50</v>
      </c>
      <c r="F64" s="16">
        <v>1500</v>
      </c>
      <c r="G64" s="40">
        <f t="shared" si="20"/>
        <v>3050</v>
      </c>
      <c r="H64" s="5"/>
      <c r="I64" s="32">
        <f t="shared" si="22"/>
        <v>0</v>
      </c>
      <c r="J64" s="32">
        <f t="shared" si="23"/>
        <v>0</v>
      </c>
      <c r="K64" s="32">
        <f t="shared" si="24"/>
        <v>0</v>
      </c>
      <c r="L64" s="32">
        <f t="shared" si="21"/>
        <v>0</v>
      </c>
      <c r="M64" s="33"/>
      <c r="N64" s="34">
        <f t="shared" si="25"/>
        <v>0</v>
      </c>
      <c r="O64" s="34">
        <f t="shared" si="26"/>
        <v>0</v>
      </c>
      <c r="P64" s="34">
        <f t="shared" si="27"/>
        <v>0</v>
      </c>
      <c r="Q64" s="32">
        <f t="shared" si="28"/>
        <v>0</v>
      </c>
      <c r="R64" s="35">
        <f t="shared" si="29"/>
        <v>0</v>
      </c>
    </row>
    <row r="65" spans="1:18" ht="12.75">
      <c r="A65" s="1">
        <v>9</v>
      </c>
      <c r="B65" s="58" t="s">
        <v>24</v>
      </c>
      <c r="C65" s="58"/>
      <c r="D65" s="58"/>
      <c r="E65" s="58"/>
      <c r="F65" s="58"/>
      <c r="G65" s="58"/>
      <c r="H65" s="58"/>
      <c r="I65" s="9">
        <f>SUM(I57:I64)</f>
        <v>0</v>
      </c>
      <c r="J65" s="9">
        <f>SUM(J57:J64)</f>
        <v>0</v>
      </c>
      <c r="K65" s="9">
        <f>SUM(K57:K64)</f>
        <v>0</v>
      </c>
      <c r="L65" s="9">
        <f>SUM(L57:L64)</f>
        <v>0</v>
      </c>
      <c r="M65" s="13"/>
      <c r="N65" s="9">
        <f>SUM(N57:N64)</f>
        <v>0</v>
      </c>
      <c r="O65" s="9">
        <f>SUM(O57:O64)</f>
        <v>0</v>
      </c>
      <c r="P65" s="9">
        <f>SUM(P57:P64)</f>
        <v>0</v>
      </c>
      <c r="Q65" s="9">
        <f>SUM(Q57:Q64)</f>
        <v>0</v>
      </c>
      <c r="R65" s="10"/>
    </row>
    <row r="70" spans="1:18" ht="20.25" customHeight="1">
      <c r="A70" s="60" t="s">
        <v>69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 ht="37.5" customHeight="1">
      <c r="A71" s="57" t="s">
        <v>51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ht="12.75">
      <c r="A72" s="51" t="s">
        <v>1</v>
      </c>
      <c r="B72" s="51" t="s">
        <v>2</v>
      </c>
      <c r="C72" s="51" t="s">
        <v>3</v>
      </c>
      <c r="D72" s="51" t="s">
        <v>4</v>
      </c>
      <c r="E72" s="51"/>
      <c r="F72" s="51"/>
      <c r="G72" s="50" t="s">
        <v>5</v>
      </c>
      <c r="H72" s="51" t="s">
        <v>6</v>
      </c>
      <c r="I72" s="50" t="s">
        <v>7</v>
      </c>
      <c r="J72" s="50"/>
      <c r="K72" s="50"/>
      <c r="L72" s="50" t="s">
        <v>7</v>
      </c>
      <c r="M72" s="51" t="s">
        <v>8</v>
      </c>
      <c r="N72" s="50" t="s">
        <v>9</v>
      </c>
      <c r="O72" s="50"/>
      <c r="P72" s="50"/>
      <c r="Q72" s="50" t="s">
        <v>9</v>
      </c>
      <c r="R72" s="50" t="s">
        <v>10</v>
      </c>
    </row>
    <row r="73" spans="1:18" ht="102">
      <c r="A73" s="51"/>
      <c r="B73" s="51"/>
      <c r="C73" s="51"/>
      <c r="D73" s="23" t="s">
        <v>11</v>
      </c>
      <c r="E73" s="23" t="s">
        <v>12</v>
      </c>
      <c r="F73" s="23" t="s">
        <v>13</v>
      </c>
      <c r="G73" s="50"/>
      <c r="H73" s="51"/>
      <c r="I73" s="24" t="s">
        <v>11</v>
      </c>
      <c r="J73" s="24" t="s">
        <v>12</v>
      </c>
      <c r="K73" s="24" t="s">
        <v>13</v>
      </c>
      <c r="L73" s="50"/>
      <c r="M73" s="51"/>
      <c r="N73" s="24" t="s">
        <v>11</v>
      </c>
      <c r="O73" s="24" t="s">
        <v>12</v>
      </c>
      <c r="P73" s="24" t="s">
        <v>13</v>
      </c>
      <c r="Q73" s="50"/>
      <c r="R73" s="50"/>
    </row>
    <row r="74" spans="1:18" ht="12.75">
      <c r="A74" s="6">
        <v>1</v>
      </c>
      <c r="B74" s="36" t="s">
        <v>52</v>
      </c>
      <c r="C74" s="37" t="s">
        <v>15</v>
      </c>
      <c r="D74" s="38">
        <v>0</v>
      </c>
      <c r="E74" s="28">
        <v>200</v>
      </c>
      <c r="F74" s="39">
        <v>1400</v>
      </c>
      <c r="G74" s="40">
        <f aca="true" t="shared" si="30" ref="G74:G85">SUM(D74:F74)</f>
        <v>1600</v>
      </c>
      <c r="H74" s="32"/>
      <c r="I74" s="32">
        <f>D74*H74</f>
        <v>0</v>
      </c>
      <c r="J74" s="32">
        <f>E74*H74</f>
        <v>0</v>
      </c>
      <c r="K74" s="32">
        <f>F74*H74</f>
        <v>0</v>
      </c>
      <c r="L74" s="32">
        <f>G74*H74</f>
        <v>0</v>
      </c>
      <c r="M74" s="33"/>
      <c r="N74" s="34">
        <f>I74+I74*M74</f>
        <v>0</v>
      </c>
      <c r="O74" s="34">
        <f>J74+J74*M74</f>
        <v>0</v>
      </c>
      <c r="P74" s="34">
        <f>K74+K74*M74</f>
        <v>0</v>
      </c>
      <c r="Q74" s="32">
        <f>L74+L74*M74</f>
        <v>0</v>
      </c>
      <c r="R74" s="35">
        <f>Q74/G74</f>
        <v>0</v>
      </c>
    </row>
    <row r="75" spans="1:18" ht="12.75">
      <c r="A75" s="1">
        <v>2</v>
      </c>
      <c r="B75" s="2" t="s">
        <v>53</v>
      </c>
      <c r="C75" s="3" t="s">
        <v>15</v>
      </c>
      <c r="D75" s="4">
        <v>300</v>
      </c>
      <c r="E75" s="15">
        <v>600</v>
      </c>
      <c r="F75" s="16">
        <v>2000</v>
      </c>
      <c r="G75" s="40">
        <f t="shared" si="30"/>
        <v>2900</v>
      </c>
      <c r="H75" s="32"/>
      <c r="I75" s="32">
        <f aca="true" t="shared" si="31" ref="I75:I85">D75*H75</f>
        <v>0</v>
      </c>
      <c r="J75" s="32">
        <f aca="true" t="shared" si="32" ref="J75:J85">E75*H75</f>
        <v>0</v>
      </c>
      <c r="K75" s="32">
        <f aca="true" t="shared" si="33" ref="K75:K85">F75*H75</f>
        <v>0</v>
      </c>
      <c r="L75" s="32">
        <f aca="true" t="shared" si="34" ref="L75:L85">G75*H75</f>
        <v>0</v>
      </c>
      <c r="M75" s="33"/>
      <c r="N75" s="34">
        <f aca="true" t="shared" si="35" ref="N75:N85">I75+I75*M75</f>
        <v>0</v>
      </c>
      <c r="O75" s="34">
        <f aca="true" t="shared" si="36" ref="O75:O85">J75+J75*M75</f>
        <v>0</v>
      </c>
      <c r="P75" s="34">
        <f aca="true" t="shared" si="37" ref="P75:P85">K75+K75*M75</f>
        <v>0</v>
      </c>
      <c r="Q75" s="32">
        <f aca="true" t="shared" si="38" ref="Q75:Q85">L75+L75*M75</f>
        <v>0</v>
      </c>
      <c r="R75" s="35">
        <f aca="true" t="shared" si="39" ref="R75:R85">Q75/G75</f>
        <v>0</v>
      </c>
    </row>
    <row r="76" spans="1:18" ht="12.75">
      <c r="A76" s="1">
        <v>3</v>
      </c>
      <c r="B76" s="2" t="s">
        <v>54</v>
      </c>
      <c r="C76" s="3" t="s">
        <v>15</v>
      </c>
      <c r="D76" s="4">
        <v>600</v>
      </c>
      <c r="E76" s="15">
        <v>250</v>
      </c>
      <c r="F76" s="16">
        <v>500</v>
      </c>
      <c r="G76" s="40">
        <f t="shared" si="30"/>
        <v>1350</v>
      </c>
      <c r="H76" s="32"/>
      <c r="I76" s="32">
        <f t="shared" si="31"/>
        <v>0</v>
      </c>
      <c r="J76" s="32">
        <f t="shared" si="32"/>
        <v>0</v>
      </c>
      <c r="K76" s="32">
        <f t="shared" si="33"/>
        <v>0</v>
      </c>
      <c r="L76" s="32">
        <f t="shared" si="34"/>
        <v>0</v>
      </c>
      <c r="M76" s="33"/>
      <c r="N76" s="34">
        <f t="shared" si="35"/>
        <v>0</v>
      </c>
      <c r="O76" s="34">
        <f t="shared" si="36"/>
        <v>0</v>
      </c>
      <c r="P76" s="34">
        <f t="shared" si="37"/>
        <v>0</v>
      </c>
      <c r="Q76" s="32">
        <f t="shared" si="38"/>
        <v>0</v>
      </c>
      <c r="R76" s="35">
        <f t="shared" si="39"/>
        <v>0</v>
      </c>
    </row>
    <row r="77" spans="1:18" ht="12.75">
      <c r="A77" s="1">
        <v>4</v>
      </c>
      <c r="B77" s="2" t="s">
        <v>55</v>
      </c>
      <c r="C77" s="3" t="s">
        <v>15</v>
      </c>
      <c r="D77" s="4">
        <v>0</v>
      </c>
      <c r="E77" s="15">
        <v>250</v>
      </c>
      <c r="F77" s="16">
        <v>650</v>
      </c>
      <c r="G77" s="40">
        <f t="shared" si="30"/>
        <v>900</v>
      </c>
      <c r="H77" s="32"/>
      <c r="I77" s="32">
        <f t="shared" si="31"/>
        <v>0</v>
      </c>
      <c r="J77" s="32">
        <f t="shared" si="32"/>
        <v>0</v>
      </c>
      <c r="K77" s="32">
        <f t="shared" si="33"/>
        <v>0</v>
      </c>
      <c r="L77" s="32">
        <f t="shared" si="34"/>
        <v>0</v>
      </c>
      <c r="M77" s="33"/>
      <c r="N77" s="34">
        <f t="shared" si="35"/>
        <v>0</v>
      </c>
      <c r="O77" s="34">
        <f t="shared" si="36"/>
        <v>0</v>
      </c>
      <c r="P77" s="34">
        <f t="shared" si="37"/>
        <v>0</v>
      </c>
      <c r="Q77" s="32">
        <f t="shared" si="38"/>
        <v>0</v>
      </c>
      <c r="R77" s="35">
        <f t="shared" si="39"/>
        <v>0</v>
      </c>
    </row>
    <row r="78" spans="1:18" ht="12.75">
      <c r="A78" s="1">
        <v>5</v>
      </c>
      <c r="B78" s="2" t="s">
        <v>56</v>
      </c>
      <c r="C78" s="3" t="s">
        <v>15</v>
      </c>
      <c r="D78" s="4">
        <v>0</v>
      </c>
      <c r="E78" s="15">
        <v>700</v>
      </c>
      <c r="F78" s="16">
        <v>1600</v>
      </c>
      <c r="G78" s="40">
        <f t="shared" si="30"/>
        <v>2300</v>
      </c>
      <c r="H78" s="32"/>
      <c r="I78" s="32">
        <f t="shared" si="31"/>
        <v>0</v>
      </c>
      <c r="J78" s="32">
        <f t="shared" si="32"/>
        <v>0</v>
      </c>
      <c r="K78" s="32">
        <f t="shared" si="33"/>
        <v>0</v>
      </c>
      <c r="L78" s="32">
        <f t="shared" si="34"/>
        <v>0</v>
      </c>
      <c r="M78" s="33"/>
      <c r="N78" s="34">
        <f t="shared" si="35"/>
        <v>0</v>
      </c>
      <c r="O78" s="34">
        <f t="shared" si="36"/>
        <v>0</v>
      </c>
      <c r="P78" s="34">
        <f t="shared" si="37"/>
        <v>0</v>
      </c>
      <c r="Q78" s="32">
        <f t="shared" si="38"/>
        <v>0</v>
      </c>
      <c r="R78" s="35">
        <f t="shared" si="39"/>
        <v>0</v>
      </c>
    </row>
    <row r="79" spans="1:18" ht="12.75">
      <c r="A79" s="1">
        <v>6</v>
      </c>
      <c r="B79" s="2" t="s">
        <v>57</v>
      </c>
      <c r="C79" s="3" t="s">
        <v>15</v>
      </c>
      <c r="D79" s="4">
        <v>300</v>
      </c>
      <c r="E79" s="15">
        <v>100</v>
      </c>
      <c r="F79" s="16">
        <v>1500</v>
      </c>
      <c r="G79" s="40">
        <f t="shared" si="30"/>
        <v>1900</v>
      </c>
      <c r="H79" s="32"/>
      <c r="I79" s="32">
        <f t="shared" si="31"/>
        <v>0</v>
      </c>
      <c r="J79" s="32">
        <f t="shared" si="32"/>
        <v>0</v>
      </c>
      <c r="K79" s="32">
        <f t="shared" si="33"/>
        <v>0</v>
      </c>
      <c r="L79" s="32">
        <f t="shared" si="34"/>
        <v>0</v>
      </c>
      <c r="M79" s="33"/>
      <c r="N79" s="34">
        <f t="shared" si="35"/>
        <v>0</v>
      </c>
      <c r="O79" s="34">
        <f t="shared" si="36"/>
        <v>0</v>
      </c>
      <c r="P79" s="34">
        <f t="shared" si="37"/>
        <v>0</v>
      </c>
      <c r="Q79" s="32">
        <f t="shared" si="38"/>
        <v>0</v>
      </c>
      <c r="R79" s="35">
        <f t="shared" si="39"/>
        <v>0</v>
      </c>
    </row>
    <row r="80" spans="1:18" ht="12.75">
      <c r="A80" s="1">
        <v>7</v>
      </c>
      <c r="B80" s="2" t="s">
        <v>58</v>
      </c>
      <c r="C80" s="3" t="s">
        <v>15</v>
      </c>
      <c r="D80" s="4">
        <v>600</v>
      </c>
      <c r="E80" s="15">
        <v>300</v>
      </c>
      <c r="F80" s="16">
        <v>600</v>
      </c>
      <c r="G80" s="40">
        <f t="shared" si="30"/>
        <v>1500</v>
      </c>
      <c r="H80" s="32"/>
      <c r="I80" s="32">
        <f t="shared" si="31"/>
        <v>0</v>
      </c>
      <c r="J80" s="32">
        <f t="shared" si="32"/>
        <v>0</v>
      </c>
      <c r="K80" s="32">
        <f t="shared" si="33"/>
        <v>0</v>
      </c>
      <c r="L80" s="32">
        <f t="shared" si="34"/>
        <v>0</v>
      </c>
      <c r="M80" s="33"/>
      <c r="N80" s="34">
        <f t="shared" si="35"/>
        <v>0</v>
      </c>
      <c r="O80" s="34">
        <f t="shared" si="36"/>
        <v>0</v>
      </c>
      <c r="P80" s="34">
        <f t="shared" si="37"/>
        <v>0</v>
      </c>
      <c r="Q80" s="32">
        <f t="shared" si="38"/>
        <v>0</v>
      </c>
      <c r="R80" s="35">
        <f t="shared" si="39"/>
        <v>0</v>
      </c>
    </row>
    <row r="81" spans="1:18" ht="12.75">
      <c r="A81" s="1">
        <v>8</v>
      </c>
      <c r="B81" s="2" t="s">
        <v>59</v>
      </c>
      <c r="C81" s="3" t="s">
        <v>15</v>
      </c>
      <c r="D81" s="4">
        <v>600</v>
      </c>
      <c r="E81" s="15">
        <v>250</v>
      </c>
      <c r="F81" s="15">
        <v>0</v>
      </c>
      <c r="G81" s="40">
        <f t="shared" si="30"/>
        <v>850</v>
      </c>
      <c r="H81" s="32"/>
      <c r="I81" s="32">
        <f t="shared" si="31"/>
        <v>0</v>
      </c>
      <c r="J81" s="32">
        <f t="shared" si="32"/>
        <v>0</v>
      </c>
      <c r="K81" s="32">
        <f t="shared" si="33"/>
        <v>0</v>
      </c>
      <c r="L81" s="32">
        <f t="shared" si="34"/>
        <v>0</v>
      </c>
      <c r="M81" s="33"/>
      <c r="N81" s="34">
        <f t="shared" si="35"/>
        <v>0</v>
      </c>
      <c r="O81" s="34">
        <f t="shared" si="36"/>
        <v>0</v>
      </c>
      <c r="P81" s="34">
        <f t="shared" si="37"/>
        <v>0</v>
      </c>
      <c r="Q81" s="32">
        <f t="shared" si="38"/>
        <v>0</v>
      </c>
      <c r="R81" s="35">
        <f t="shared" si="39"/>
        <v>0</v>
      </c>
    </row>
    <row r="82" spans="1:18" ht="12.75">
      <c r="A82" s="1">
        <v>9</v>
      </c>
      <c r="B82" s="2" t="s">
        <v>60</v>
      </c>
      <c r="C82" s="3" t="s">
        <v>15</v>
      </c>
      <c r="D82" s="4">
        <v>600</v>
      </c>
      <c r="E82" s="15">
        <v>100</v>
      </c>
      <c r="F82" s="15">
        <v>0</v>
      </c>
      <c r="G82" s="40">
        <f t="shared" si="30"/>
        <v>700</v>
      </c>
      <c r="H82" s="32"/>
      <c r="I82" s="32">
        <f t="shared" si="31"/>
        <v>0</v>
      </c>
      <c r="J82" s="32">
        <f t="shared" si="32"/>
        <v>0</v>
      </c>
      <c r="K82" s="32">
        <f t="shared" si="33"/>
        <v>0</v>
      </c>
      <c r="L82" s="32">
        <f t="shared" si="34"/>
        <v>0</v>
      </c>
      <c r="M82" s="33"/>
      <c r="N82" s="34">
        <f t="shared" si="35"/>
        <v>0</v>
      </c>
      <c r="O82" s="34">
        <f t="shared" si="36"/>
        <v>0</v>
      </c>
      <c r="P82" s="34">
        <f t="shared" si="37"/>
        <v>0</v>
      </c>
      <c r="Q82" s="32">
        <f t="shared" si="38"/>
        <v>0</v>
      </c>
      <c r="R82" s="35">
        <f t="shared" si="39"/>
        <v>0</v>
      </c>
    </row>
    <row r="83" spans="1:18" ht="12.75">
      <c r="A83" s="1">
        <v>10</v>
      </c>
      <c r="B83" s="2" t="s">
        <v>61</v>
      </c>
      <c r="C83" s="3" t="s">
        <v>15</v>
      </c>
      <c r="D83" s="4">
        <v>600</v>
      </c>
      <c r="E83" s="15">
        <v>20</v>
      </c>
      <c r="F83" s="15">
        <v>0</v>
      </c>
      <c r="G83" s="40">
        <f t="shared" si="30"/>
        <v>620</v>
      </c>
      <c r="H83" s="32"/>
      <c r="I83" s="32">
        <f t="shared" si="31"/>
        <v>0</v>
      </c>
      <c r="J83" s="32">
        <f t="shared" si="32"/>
        <v>0</v>
      </c>
      <c r="K83" s="32">
        <f t="shared" si="33"/>
        <v>0</v>
      </c>
      <c r="L83" s="32">
        <f t="shared" si="34"/>
        <v>0</v>
      </c>
      <c r="M83" s="33"/>
      <c r="N83" s="34">
        <f t="shared" si="35"/>
        <v>0</v>
      </c>
      <c r="O83" s="34">
        <f t="shared" si="36"/>
        <v>0</v>
      </c>
      <c r="P83" s="34">
        <f t="shared" si="37"/>
        <v>0</v>
      </c>
      <c r="Q83" s="32">
        <f t="shared" si="38"/>
        <v>0</v>
      </c>
      <c r="R83" s="35">
        <f t="shared" si="39"/>
        <v>0</v>
      </c>
    </row>
    <row r="84" spans="1:18" ht="12.75">
      <c r="A84" s="1">
        <v>11</v>
      </c>
      <c r="B84" s="2" t="s">
        <v>62</v>
      </c>
      <c r="C84" s="3" t="s">
        <v>15</v>
      </c>
      <c r="D84" s="4">
        <v>600</v>
      </c>
      <c r="E84" s="15">
        <v>200</v>
      </c>
      <c r="F84" s="15">
        <v>0</v>
      </c>
      <c r="G84" s="40">
        <f t="shared" si="30"/>
        <v>800</v>
      </c>
      <c r="H84" s="32"/>
      <c r="I84" s="32">
        <f t="shared" si="31"/>
        <v>0</v>
      </c>
      <c r="J84" s="32">
        <f t="shared" si="32"/>
        <v>0</v>
      </c>
      <c r="K84" s="32">
        <f t="shared" si="33"/>
        <v>0</v>
      </c>
      <c r="L84" s="32">
        <f t="shared" si="34"/>
        <v>0</v>
      </c>
      <c r="M84" s="33"/>
      <c r="N84" s="34">
        <f t="shared" si="35"/>
        <v>0</v>
      </c>
      <c r="O84" s="34">
        <f t="shared" si="36"/>
        <v>0</v>
      </c>
      <c r="P84" s="34">
        <f t="shared" si="37"/>
        <v>0</v>
      </c>
      <c r="Q84" s="32">
        <f t="shared" si="38"/>
        <v>0</v>
      </c>
      <c r="R84" s="35">
        <f t="shared" si="39"/>
        <v>0</v>
      </c>
    </row>
    <row r="85" spans="1:18" ht="12.75">
      <c r="A85" s="1">
        <v>12</v>
      </c>
      <c r="B85" s="2" t="s">
        <v>73</v>
      </c>
      <c r="C85" s="3" t="s">
        <v>15</v>
      </c>
      <c r="D85" s="4">
        <v>250</v>
      </c>
      <c r="E85" s="28">
        <v>0</v>
      </c>
      <c r="F85" s="39">
        <v>0</v>
      </c>
      <c r="G85" s="40">
        <f t="shared" si="30"/>
        <v>250</v>
      </c>
      <c r="H85" s="32"/>
      <c r="I85" s="32">
        <f t="shared" si="31"/>
        <v>0</v>
      </c>
      <c r="J85" s="32">
        <f t="shared" si="32"/>
        <v>0</v>
      </c>
      <c r="K85" s="32">
        <f t="shared" si="33"/>
        <v>0</v>
      </c>
      <c r="L85" s="32">
        <f t="shared" si="34"/>
        <v>0</v>
      </c>
      <c r="M85" s="33"/>
      <c r="N85" s="34">
        <f t="shared" si="35"/>
        <v>0</v>
      </c>
      <c r="O85" s="34">
        <f t="shared" si="36"/>
        <v>0</v>
      </c>
      <c r="P85" s="34">
        <f t="shared" si="37"/>
        <v>0</v>
      </c>
      <c r="Q85" s="32">
        <f t="shared" si="38"/>
        <v>0</v>
      </c>
      <c r="R85" s="35">
        <f t="shared" si="39"/>
        <v>0</v>
      </c>
    </row>
    <row r="86" spans="1:18" ht="15" customHeight="1">
      <c r="A86" s="1">
        <v>13</v>
      </c>
      <c r="B86" s="58" t="s">
        <v>24</v>
      </c>
      <c r="C86" s="58"/>
      <c r="D86" s="58"/>
      <c r="E86" s="58"/>
      <c r="F86" s="58"/>
      <c r="G86" s="58"/>
      <c r="H86" s="58"/>
      <c r="I86" s="9">
        <f>SUM(I74:I85)</f>
        <v>0</v>
      </c>
      <c r="J86" s="9">
        <f>SUM(J74:J85)</f>
        <v>0</v>
      </c>
      <c r="K86" s="9">
        <f>SUM(K74:K85)</f>
        <v>0</v>
      </c>
      <c r="L86" s="9">
        <f>SUM(L74:L85)</f>
        <v>0</v>
      </c>
      <c r="M86" s="13"/>
      <c r="N86" s="9">
        <f>SUM(N74:N85)</f>
        <v>0</v>
      </c>
      <c r="O86" s="9">
        <f>SUM(O74:O85)</f>
        <v>0</v>
      </c>
      <c r="P86" s="9">
        <f>SUM(P74:P85)</f>
        <v>0</v>
      </c>
      <c r="Q86" s="9">
        <f>SUM(Q74:Q85)</f>
        <v>0</v>
      </c>
      <c r="R86" s="10"/>
    </row>
    <row r="87" spans="1:6" ht="12.75">
      <c r="A87" s="14"/>
      <c r="B87" s="14"/>
      <c r="C87" s="14"/>
      <c r="D87" s="14"/>
      <c r="E87" s="14"/>
      <c r="F87" s="14"/>
    </row>
    <row r="88" spans="1:6" ht="12.75">
      <c r="A88" s="14"/>
      <c r="B88" s="14"/>
      <c r="C88" s="14"/>
      <c r="D88" s="14"/>
      <c r="E88" s="14"/>
      <c r="F88" s="14"/>
    </row>
    <row r="89" spans="1:6" ht="12.75">
      <c r="A89" s="14"/>
      <c r="B89" s="14"/>
      <c r="C89" s="14"/>
      <c r="D89" s="14"/>
      <c r="E89" s="14"/>
      <c r="F89" s="14"/>
    </row>
    <row r="90" spans="1:18" ht="12.75">
      <c r="A90" s="47" t="s">
        <v>74</v>
      </c>
      <c r="B90" s="48"/>
      <c r="C90" s="48"/>
      <c r="D90" s="48"/>
      <c r="E90" s="48"/>
      <c r="F90" s="48"/>
      <c r="G90" s="48"/>
      <c r="H90" s="49"/>
      <c r="I90" s="46">
        <f>SUM(I22,I48,I65,I86)</f>
        <v>0</v>
      </c>
      <c r="J90" s="46">
        <f>SUM(J22,J48,J65,J86)</f>
        <v>0</v>
      </c>
      <c r="K90" s="46">
        <f>SUM(K22,K48,K65,K86)</f>
        <v>0</v>
      </c>
      <c r="L90" s="46">
        <f>SUM(L22,L48,L65,L86)</f>
        <v>0</v>
      </c>
      <c r="M90" s="44"/>
      <c r="N90" s="46">
        <f>SUM(N22,N48,N65,N86)</f>
        <v>0</v>
      </c>
      <c r="O90" s="46">
        <f>SUM(O22,O48,O65,O86)</f>
        <v>0</v>
      </c>
      <c r="P90" s="46">
        <f>SUM(P22,P48,P65,P86)</f>
        <v>0</v>
      </c>
      <c r="Q90" s="46">
        <f>SUM(Q22,Q48,Q65,Q86)</f>
        <v>0</v>
      </c>
      <c r="R90" s="45"/>
    </row>
    <row r="91" spans="1:6" ht="12.75">
      <c r="A91" s="14"/>
      <c r="B91" s="14"/>
      <c r="C91" s="14"/>
      <c r="D91" s="14"/>
      <c r="E91" s="14"/>
      <c r="F91" s="14"/>
    </row>
    <row r="92" spans="1:6" ht="12.75">
      <c r="A92" s="14"/>
      <c r="B92" s="14"/>
      <c r="C92" s="14"/>
      <c r="D92" s="14"/>
      <c r="E92" s="14"/>
      <c r="F92" s="14"/>
    </row>
    <row r="93" spans="1:6" ht="12.75">
      <c r="A93" s="14"/>
      <c r="B93" s="14"/>
      <c r="C93" s="14"/>
      <c r="D93" s="14"/>
      <c r="E93" s="14"/>
      <c r="F93" s="14"/>
    </row>
    <row r="94" spans="1:6" ht="12.75">
      <c r="A94" s="59" t="s">
        <v>64</v>
      </c>
      <c r="B94" s="59"/>
      <c r="C94" s="59"/>
      <c r="D94" s="59"/>
      <c r="E94" s="59"/>
      <c r="F94" s="21"/>
    </row>
    <row r="95" spans="1:6" ht="12.75">
      <c r="A95" s="14"/>
      <c r="B95" s="14"/>
      <c r="C95" s="14"/>
      <c r="D95" s="14"/>
      <c r="E95" s="14"/>
      <c r="F95" s="14"/>
    </row>
    <row r="97" spans="1:18" ht="53.25" customHeight="1">
      <c r="A97" s="55" t="s">
        <v>65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12.75">
      <c r="A98" s="52" t="s">
        <v>70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4"/>
    </row>
  </sheetData>
  <sheetProtection selectLockedCells="1" selectUnlockedCells="1"/>
  <mergeCells count="67">
    <mergeCell ref="D11:F11"/>
    <mergeCell ref="H11:H12"/>
    <mergeCell ref="A6:R6"/>
    <mergeCell ref="A3:K3"/>
    <mergeCell ref="A1:H1"/>
    <mergeCell ref="A53:R53"/>
    <mergeCell ref="B29:B30"/>
    <mergeCell ref="C29:C30"/>
    <mergeCell ref="G29:G30"/>
    <mergeCell ref="A28:R28"/>
    <mergeCell ref="C11:C12"/>
    <mergeCell ref="H55:H56"/>
    <mergeCell ref="B22:H22"/>
    <mergeCell ref="A9:R9"/>
    <mergeCell ref="A10:R10"/>
    <mergeCell ref="B48:H48"/>
    <mergeCell ref="A27:R27"/>
    <mergeCell ref="A11:A12"/>
    <mergeCell ref="B11:B12"/>
    <mergeCell ref="N29:P29"/>
    <mergeCell ref="G11:G12"/>
    <mergeCell ref="C55:C56"/>
    <mergeCell ref="A71:R71"/>
    <mergeCell ref="A70:R70"/>
    <mergeCell ref="M55:M56"/>
    <mergeCell ref="N55:P55"/>
    <mergeCell ref="Q55:Q56"/>
    <mergeCell ref="R55:R56"/>
    <mergeCell ref="B65:H65"/>
    <mergeCell ref="D55:F55"/>
    <mergeCell ref="G55:G56"/>
    <mergeCell ref="B86:H86"/>
    <mergeCell ref="A94:E94"/>
    <mergeCell ref="A72:A73"/>
    <mergeCell ref="B72:B73"/>
    <mergeCell ref="C72:C73"/>
    <mergeCell ref="D72:F72"/>
    <mergeCell ref="R11:R12"/>
    <mergeCell ref="A98:R98"/>
    <mergeCell ref="A97:R97"/>
    <mergeCell ref="A29:A30"/>
    <mergeCell ref="H29:H30"/>
    <mergeCell ref="L29:L30"/>
    <mergeCell ref="M29:M30"/>
    <mergeCell ref="Q29:Q30"/>
    <mergeCell ref="R29:R30"/>
    <mergeCell ref="D29:F29"/>
    <mergeCell ref="N72:P72"/>
    <mergeCell ref="I11:K11"/>
    <mergeCell ref="L11:L12"/>
    <mergeCell ref="M11:M12"/>
    <mergeCell ref="N11:P11"/>
    <mergeCell ref="Q11:Q12"/>
    <mergeCell ref="I29:K29"/>
    <mergeCell ref="A54:R54"/>
    <mergeCell ref="A55:A56"/>
    <mergeCell ref="B55:B56"/>
    <mergeCell ref="A90:H90"/>
    <mergeCell ref="I55:K55"/>
    <mergeCell ref="L55:L56"/>
    <mergeCell ref="Q72:Q73"/>
    <mergeCell ref="R72:R73"/>
    <mergeCell ref="G72:G73"/>
    <mergeCell ref="H72:H73"/>
    <mergeCell ref="I72:K72"/>
    <mergeCell ref="L72:L73"/>
    <mergeCell ref="M72:M73"/>
  </mergeCells>
  <printOptions/>
  <pageMargins left="0.11805555555555557" right="0.11805555555555557" top="0.5513888888888889" bottom="0.5513888888888889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2023-10-20T06:00:39Z</cp:lastPrinted>
  <dcterms:created xsi:type="dcterms:W3CDTF">2023-10-06T08:50:27Z</dcterms:created>
  <dcterms:modified xsi:type="dcterms:W3CDTF">2024-04-02T10:48:59Z</dcterms:modified>
  <cp:category/>
  <cp:version/>
  <cp:contentType/>
  <cp:contentStatus/>
</cp:coreProperties>
</file>