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985" windowHeight="10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<sst xmlns="http://schemas.openxmlformats.org/spreadsheetml/2006/main" count="89" uniqueCount="82">
  <si>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L.p.</t>
  </si>
  <si>
    <t>Obszar</t>
  </si>
  <si>
    <t xml:space="preserve">I. </t>
  </si>
  <si>
    <t>Port Szczecin</t>
  </si>
  <si>
    <t>1.</t>
  </si>
  <si>
    <t>2.</t>
  </si>
  <si>
    <t>2.1.</t>
  </si>
  <si>
    <t>2.2.</t>
  </si>
  <si>
    <t>2.3.</t>
  </si>
  <si>
    <t>2.4.</t>
  </si>
  <si>
    <t>2.5.</t>
  </si>
  <si>
    <t>2.6.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</si>
  <si>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</si>
  <si>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</si>
  <si>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</si>
  <si>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</si>
  <si>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</si>
  <si>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</si>
  <si>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</si>
  <si>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</si>
  <si>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</si>
  <si>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</si>
  <si>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5.</t>
  </si>
  <si>
    <t>II.</t>
  </si>
  <si>
    <t>6.</t>
  </si>
  <si>
    <t>7.</t>
  </si>
  <si>
    <t xml:space="preserve">ulica Zatokowa </t>
  </si>
  <si>
    <t xml:space="preserve">droga Basenowa </t>
  </si>
  <si>
    <t>droga do Nordkalk</t>
  </si>
  <si>
    <t>droga na Estakadzie</t>
  </si>
  <si>
    <t xml:space="preserve">ulica Cłowa z wjazdem </t>
  </si>
  <si>
    <t xml:space="preserve">droga i plac na nabrzeżu Tureckim </t>
  </si>
  <si>
    <t>droga wjazdowa do DB</t>
  </si>
  <si>
    <t xml:space="preserve">droga przy Biurze Głównym </t>
  </si>
  <si>
    <t xml:space="preserve">droga na nabrzeżu Rumuńskim </t>
  </si>
  <si>
    <t xml:space="preserve">ulica Hryniewieckiego </t>
  </si>
  <si>
    <t xml:space="preserve">ulica Logistyczna </t>
  </si>
  <si>
    <t>5.1.</t>
  </si>
  <si>
    <t>5.2.</t>
  </si>
  <si>
    <t>5.3.</t>
  </si>
  <si>
    <t xml:space="preserve">drogi i place na Bazie Hryniewieckiego </t>
  </si>
  <si>
    <t xml:space="preserve">place i drogi poza Bazą </t>
  </si>
  <si>
    <t xml:space="preserve">drogi na ZCL </t>
  </si>
  <si>
    <t xml:space="preserve">ulica Artyleryjska </t>
  </si>
  <si>
    <t xml:space="preserve">ulica Bunkrowa </t>
  </si>
  <si>
    <t xml:space="preserve">ulica Kasztanowa </t>
  </si>
  <si>
    <t xml:space="preserve">ulica Nowoartyleryjska  </t>
  </si>
  <si>
    <t xml:space="preserve">droga numer 4 </t>
  </si>
  <si>
    <t xml:space="preserve">droga numer 10 </t>
  </si>
  <si>
    <t xml:space="preserve">droga numer 16 </t>
  </si>
  <si>
    <t xml:space="preserve">łącznik pomiędzy ulicą Kasztanową i drogą nr 17 </t>
  </si>
  <si>
    <t>droga numer 17 i 17a</t>
  </si>
  <si>
    <t>8.</t>
  </si>
  <si>
    <t>9.</t>
  </si>
  <si>
    <t>droga przy nab. Egipskim</t>
  </si>
  <si>
    <t xml:space="preserve">droga przy mag. nr 44 </t>
  </si>
  <si>
    <t xml:space="preserve">ulica Węglowa </t>
  </si>
  <si>
    <r>
      <t>Powierzchnia w m</t>
    </r>
    <r>
      <rPr>
        <b/>
        <vertAlign val="superscript"/>
        <sz val="11"/>
        <rFont val="Calibri"/>
        <family val="2"/>
      </rPr>
      <t>2</t>
    </r>
  </si>
  <si>
    <r>
      <t>Rejon ul. Hryniewieckiego - pow. razem 18.937 m</t>
    </r>
    <r>
      <rPr>
        <b/>
        <vertAlign val="superscript"/>
        <sz val="8"/>
        <rFont val="Calibri"/>
        <family val="2"/>
      </rPr>
      <t>2</t>
    </r>
  </si>
  <si>
    <r>
      <t>Rejon ul. Ludowej - pow. razem 3.277 m</t>
    </r>
    <r>
      <rPr>
        <b/>
        <vertAlign val="superscript"/>
        <sz val="8"/>
        <rFont val="Calibri"/>
        <family val="2"/>
      </rPr>
      <t xml:space="preserve">2 </t>
    </r>
  </si>
  <si>
    <r>
      <t>Rejon nb. HUK - jezdnia - nb. HUK pow. razem 1.653 m</t>
    </r>
    <r>
      <rPr>
        <b/>
        <vertAlign val="superscript"/>
        <sz val="8"/>
        <rFont val="Calibri"/>
        <family val="2"/>
      </rPr>
      <t>2</t>
    </r>
  </si>
  <si>
    <t>2.7</t>
  </si>
  <si>
    <t>4.9</t>
  </si>
  <si>
    <t>parkingi samochodów w rejonie budynku głównego</t>
  </si>
  <si>
    <t>4.10</t>
  </si>
  <si>
    <t>parking buforowy,  ulica Hryniewieckiego</t>
  </si>
  <si>
    <t>parking buforowy, Basen Górniczy</t>
  </si>
  <si>
    <t>10.</t>
  </si>
  <si>
    <t xml:space="preserve">droga numer 6 </t>
  </si>
  <si>
    <t>11.</t>
  </si>
  <si>
    <t>ulica Barlickiego - najazdy</t>
  </si>
  <si>
    <t>12.</t>
  </si>
  <si>
    <t>parking buforowy, ulica Nowoartyleryjska</t>
  </si>
  <si>
    <r>
      <t>Rejon  Drobnicy - pow. razem   77.690 m</t>
    </r>
    <r>
      <rPr>
        <b/>
        <vertAlign val="superscript"/>
        <sz val="8"/>
        <rFont val="Calibri"/>
        <family val="2"/>
      </rPr>
      <t>2</t>
    </r>
  </si>
  <si>
    <t>powierzchnia utrzymania w jednym roku w okresie zimowym</t>
  </si>
  <si>
    <r>
      <t>Port Świnoujście pow. razem 57.056 m</t>
    </r>
    <r>
      <rPr>
        <b/>
        <vertAlign val="superscript"/>
        <sz val="8"/>
        <rFont val="Calibri"/>
        <family val="2"/>
      </rPr>
      <t>2</t>
    </r>
  </si>
  <si>
    <r>
      <t>Rejon Basenu Górniczego - pow. razem 57.799 m</t>
    </r>
    <r>
      <rPr>
        <b/>
        <vertAlign val="superscript"/>
        <sz val="8"/>
        <rFont val="Calibri"/>
        <family val="2"/>
      </rPr>
      <t>2</t>
    </r>
  </si>
  <si>
    <t>załącznik</t>
  </si>
  <si>
    <t>czerwiec, sierpień, październik,  listopad, grudzień, styczeń, luty, marzec, kwiecień</t>
  </si>
  <si>
    <t xml:space="preserve">Rejon Nabrzeże Jachtowe ul. Światowida  </t>
  </si>
  <si>
    <t>Rejona Nabrzeża Mak ul. Światowida</t>
  </si>
  <si>
    <t>zimowe utrzymanie według potrzeb( od listopada do marca) to jest wystąpienia zjawisk pogodowych zagrażających bezpieczeństwu ruchu kołowego i pieszego, w przypadku braku wystąpienia zjawisk pogodowych należy wykonać usługę zamiatania z częstotliwocią raz w miesiącu                           -zamiatanie (przed i po okresie zmiowym oraz w czerwcu i sierpniu)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</si>
</sst>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#,##0.00000"/>
    <numFmt numFmtId="170" formatCode="#,##0.0"/>
    <numFmt numFmtId="171" formatCode="0.0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[$€-2]\ #,##0.00_);[Red]\([$€-2]\ #,##0.00\)"/>
    <numFmt numFmtId="176" formatCode="#,##0.00_ ;\-#,##0.00\ "/>
    <numFmt numFmtId="177" formatCode="#,##0.00\ _z_ł"/>
    <numFmt numFmtId="178" formatCode="#,##0\ _z_ł"/>
  </numFmts>
  <fonts count="45">
    <font>
      <sz val="10"/>
      <name val="Arial CE"/>
      <family val="0"/>
    </font>
    <font>
      <sz val="12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b/>
      <vertAlign val="superscript"/>
      <sz val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13" xfId="42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7" xfId="0" applyFont="1" applyFill="1" applyBorder="1" applyAlignment="1">
      <alignment vertical="top" wrapText="1"/>
    </xf>
    <xf numFmtId="3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3" fontId="4" fillId="0" borderId="11" xfId="42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="152" zoomScaleNormal="152" zoomScalePageLayoutView="0" workbookViewId="0" topLeftCell="A1">
      <selection activeCell="E48" sqref="E48"/>
    </sheetView>
  </sheetViews>
  <sheetFormatPr defaultColWidth="9.00390625" defaultRowHeight="12.75"/>
  <cols>
    <col min="2" max="2" width="50.75390625" style="0" customWidth="1"/>
    <col min="3" max="3" width="18.875" style="0" customWidth="1"/>
    <col min="4" max="6" width="20.75390625" style="0" customWidth="1"/>
    <col min="7" max="7" width="20.75390625" style="34" customWidth="1"/>
  </cols>
  <sheetData>
    <row r="2" ht="15">
      <c r="I2" s="40" t="s">
        <v>77</v>
      </c>
    </row>
    <row r="4" spans="1:7" ht="15">
      <c r="A4" s="46" t="s">
        <v>0</v>
      </c>
      <c r="B4" s="46" t="s">
        <v>1</v>
      </c>
      <c r="C4" s="49" t="s">
        <v>57</v>
      </c>
      <c r="D4" s="35"/>
      <c r="G4"/>
    </row>
    <row r="5" spans="1:7" ht="42" customHeight="1">
      <c r="A5" s="47"/>
      <c r="B5" s="47"/>
      <c r="C5" s="50"/>
      <c r="D5" s="36" t="s">
        <v>74</v>
      </c>
      <c r="G5"/>
    </row>
    <row r="6" spans="1:7" ht="15">
      <c r="A6" s="48"/>
      <c r="B6" s="48"/>
      <c r="C6" s="51"/>
      <c r="D6" s="37"/>
      <c r="G6"/>
    </row>
    <row r="7" spans="1:7" ht="56.25" customHeight="1">
      <c r="A7" s="13"/>
      <c r="B7" s="13"/>
      <c r="C7" s="14"/>
      <c r="D7" s="39" t="s">
        <v>78</v>
      </c>
      <c r="G7"/>
    </row>
    <row r="8" spans="1:7" ht="21" customHeight="1">
      <c r="A8" s="27" t="s">
        <v>2</v>
      </c>
      <c r="B8" s="28" t="s">
        <v>3</v>
      </c>
      <c r="C8" s="24"/>
      <c r="D8" s="52" t="s">
        <v>81</v>
      </c>
      <c r="G8"/>
    </row>
    <row r="9" spans="1:7" ht="25.5" customHeight="1">
      <c r="A9" s="27" t="s">
        <v>4</v>
      </c>
      <c r="B9" s="28" t="s">
        <v>60</v>
      </c>
      <c r="C9" s="25">
        <v>1653</v>
      </c>
      <c r="D9" s="53"/>
      <c r="G9"/>
    </row>
    <row r="10" spans="1:7" ht="21.75" customHeight="1">
      <c r="A10" s="15" t="s">
        <v>5</v>
      </c>
      <c r="B10" s="16" t="s">
        <v>76</v>
      </c>
      <c r="C10" s="8"/>
      <c r="D10" s="53"/>
      <c r="G10"/>
    </row>
    <row r="11" spans="1:7" ht="19.5" customHeight="1">
      <c r="A11" s="20" t="s">
        <v>6</v>
      </c>
      <c r="B11" s="5" t="s">
        <v>26</v>
      </c>
      <c r="C11" s="7">
        <v>2735</v>
      </c>
      <c r="D11" s="53"/>
      <c r="G11"/>
    </row>
    <row r="12" spans="1:7" ht="19.5" customHeight="1">
      <c r="A12" s="21" t="s">
        <v>7</v>
      </c>
      <c r="B12" s="3" t="s">
        <v>27</v>
      </c>
      <c r="C12" s="4">
        <v>11236</v>
      </c>
      <c r="D12" s="53"/>
      <c r="G12"/>
    </row>
    <row r="13" spans="1:7" ht="19.5" customHeight="1">
      <c r="A13" s="21" t="s">
        <v>8</v>
      </c>
      <c r="B13" s="3" t="s">
        <v>28</v>
      </c>
      <c r="C13" s="4">
        <v>2804</v>
      </c>
      <c r="D13" s="53"/>
      <c r="G13"/>
    </row>
    <row r="14" spans="1:7" ht="19.5" customHeight="1">
      <c r="A14" s="21" t="s">
        <v>9</v>
      </c>
      <c r="B14" s="3" t="s">
        <v>29</v>
      </c>
      <c r="C14" s="4">
        <v>4088</v>
      </c>
      <c r="D14" s="53"/>
      <c r="G14"/>
    </row>
    <row r="15" spans="1:7" ht="19.5" customHeight="1">
      <c r="A15" s="19" t="s">
        <v>10</v>
      </c>
      <c r="B15" s="5" t="s">
        <v>30</v>
      </c>
      <c r="C15" s="12">
        <v>10535</v>
      </c>
      <c r="D15" s="53"/>
      <c r="G15"/>
    </row>
    <row r="16" spans="1:7" ht="19.5" customHeight="1">
      <c r="A16" s="19" t="s">
        <v>11</v>
      </c>
      <c r="B16" s="5" t="s">
        <v>56</v>
      </c>
      <c r="C16" s="7">
        <v>6331</v>
      </c>
      <c r="D16" s="53"/>
      <c r="G16"/>
    </row>
    <row r="17" spans="1:7" ht="19.5" customHeight="1">
      <c r="A17" s="21" t="s">
        <v>61</v>
      </c>
      <c r="B17" s="5" t="s">
        <v>66</v>
      </c>
      <c r="C17" s="7">
        <f>19590+480</f>
        <v>20070</v>
      </c>
      <c r="D17" s="53"/>
      <c r="G17"/>
    </row>
    <row r="18" spans="1:7" ht="19.5" customHeight="1">
      <c r="A18" s="27" t="s">
        <v>12</v>
      </c>
      <c r="B18" s="16" t="s">
        <v>59</v>
      </c>
      <c r="C18" s="7">
        <v>3277</v>
      </c>
      <c r="D18" s="53"/>
      <c r="G18"/>
    </row>
    <row r="19" spans="1:7" ht="24.75" customHeight="1">
      <c r="A19" s="27" t="s">
        <v>13</v>
      </c>
      <c r="B19" s="17" t="s">
        <v>73</v>
      </c>
      <c r="C19" s="1"/>
      <c r="D19" s="53"/>
      <c r="G19"/>
    </row>
    <row r="20" spans="1:7" ht="19.5" customHeight="1">
      <c r="A20" s="19" t="s">
        <v>14</v>
      </c>
      <c r="B20" s="8" t="s">
        <v>31</v>
      </c>
      <c r="C20" s="11">
        <v>1747</v>
      </c>
      <c r="D20" s="53"/>
      <c r="G20"/>
    </row>
    <row r="21" spans="1:7" ht="19.5" customHeight="1">
      <c r="A21" s="19" t="s">
        <v>15</v>
      </c>
      <c r="B21" s="8" t="s">
        <v>32</v>
      </c>
      <c r="C21" s="11">
        <v>2466</v>
      </c>
      <c r="D21" s="53"/>
      <c r="G21"/>
    </row>
    <row r="22" spans="1:7" ht="19.5" customHeight="1">
      <c r="A22" s="19" t="s">
        <v>16</v>
      </c>
      <c r="B22" s="8" t="s">
        <v>33</v>
      </c>
      <c r="C22" s="11">
        <v>3790</v>
      </c>
      <c r="D22" s="53"/>
      <c r="G22"/>
    </row>
    <row r="23" spans="1:7" ht="19.5" customHeight="1">
      <c r="A23" s="19" t="s">
        <v>17</v>
      </c>
      <c r="B23" s="8" t="s">
        <v>34</v>
      </c>
      <c r="C23" s="11">
        <v>9003</v>
      </c>
      <c r="D23" s="53"/>
      <c r="G23"/>
    </row>
    <row r="24" spans="1:7" ht="19.5" customHeight="1">
      <c r="A24" s="19" t="s">
        <v>18</v>
      </c>
      <c r="B24" s="8" t="s">
        <v>35</v>
      </c>
      <c r="C24" s="11">
        <v>15090</v>
      </c>
      <c r="D24" s="53"/>
      <c r="G24"/>
    </row>
    <row r="25" spans="1:7" ht="19.5" customHeight="1">
      <c r="A25" s="19" t="s">
        <v>19</v>
      </c>
      <c r="B25" s="8" t="s">
        <v>36</v>
      </c>
      <c r="C25" s="11">
        <v>11940</v>
      </c>
      <c r="D25" s="53"/>
      <c r="G25"/>
    </row>
    <row r="26" spans="1:7" ht="19.5" customHeight="1">
      <c r="A26" s="19" t="s">
        <v>20</v>
      </c>
      <c r="B26" s="8" t="s">
        <v>54</v>
      </c>
      <c r="C26" s="11">
        <v>4409</v>
      </c>
      <c r="D26" s="53"/>
      <c r="G26"/>
    </row>
    <row r="27" spans="1:7" ht="19.5" customHeight="1">
      <c r="A27" s="19" t="s">
        <v>21</v>
      </c>
      <c r="B27" s="8" t="s">
        <v>55</v>
      </c>
      <c r="C27" s="11">
        <v>3686</v>
      </c>
      <c r="D27" s="53"/>
      <c r="G27"/>
    </row>
    <row r="28" spans="1:7" ht="19.5" customHeight="1">
      <c r="A28" s="20" t="s">
        <v>62</v>
      </c>
      <c r="B28" s="8" t="s">
        <v>63</v>
      </c>
      <c r="C28" s="33">
        <v>5319</v>
      </c>
      <c r="D28" s="53"/>
      <c r="G28"/>
    </row>
    <row r="29" spans="1:7" ht="19.5" customHeight="1">
      <c r="A29" s="20" t="s">
        <v>64</v>
      </c>
      <c r="B29" s="8" t="s">
        <v>65</v>
      </c>
      <c r="C29" s="33">
        <f>19690+550</f>
        <v>20240</v>
      </c>
      <c r="D29" s="53"/>
      <c r="G29"/>
    </row>
    <row r="30" spans="1:7" ht="26.25" customHeight="1">
      <c r="A30" s="29" t="s">
        <v>22</v>
      </c>
      <c r="B30" s="18" t="s">
        <v>58</v>
      </c>
      <c r="C30" s="2"/>
      <c r="D30" s="53"/>
      <c r="G30"/>
    </row>
    <row r="31" spans="1:7" ht="24" customHeight="1">
      <c r="A31" s="19" t="s">
        <v>37</v>
      </c>
      <c r="B31" s="10" t="s">
        <v>40</v>
      </c>
      <c r="C31" s="9">
        <v>12180</v>
      </c>
      <c r="D31" s="53"/>
      <c r="G31"/>
    </row>
    <row r="32" spans="1:7" ht="23.25" customHeight="1">
      <c r="A32" s="19" t="s">
        <v>38</v>
      </c>
      <c r="B32" s="10" t="s">
        <v>41</v>
      </c>
      <c r="C32" s="9">
        <v>3381</v>
      </c>
      <c r="D32" s="53"/>
      <c r="G32"/>
    </row>
    <row r="33" spans="1:7" ht="21" customHeight="1">
      <c r="A33" s="19" t="s">
        <v>39</v>
      </c>
      <c r="B33" s="10" t="s">
        <v>42</v>
      </c>
      <c r="C33" s="9">
        <v>3376</v>
      </c>
      <c r="D33" s="53"/>
      <c r="G33"/>
    </row>
    <row r="34" spans="1:7" ht="21" customHeight="1">
      <c r="A34" s="45" t="s">
        <v>24</v>
      </c>
      <c r="B34" s="44" t="s">
        <v>79</v>
      </c>
      <c r="C34" s="43">
        <f>2682+2892+1592+1069+220+42+135+34+284+33</f>
        <v>8983</v>
      </c>
      <c r="D34" s="53"/>
      <c r="G34"/>
    </row>
    <row r="35" spans="1:7" ht="21" customHeight="1">
      <c r="A35" s="45" t="s">
        <v>25</v>
      </c>
      <c r="B35" s="44" t="s">
        <v>80</v>
      </c>
      <c r="C35" s="43">
        <f>50+191+1302+1440+238</f>
        <v>3221</v>
      </c>
      <c r="D35" s="53"/>
      <c r="G35"/>
    </row>
    <row r="36" spans="1:7" ht="15.75" customHeight="1">
      <c r="A36" s="27" t="s">
        <v>23</v>
      </c>
      <c r="B36" s="17" t="s">
        <v>75</v>
      </c>
      <c r="C36" s="1"/>
      <c r="D36" s="53"/>
      <c r="G36"/>
    </row>
    <row r="37" spans="1:7" ht="19.5" customHeight="1">
      <c r="A37" s="21" t="s">
        <v>4</v>
      </c>
      <c r="B37" s="3" t="s">
        <v>43</v>
      </c>
      <c r="C37" s="4">
        <v>1782</v>
      </c>
      <c r="D37" s="53"/>
      <c r="G37"/>
    </row>
    <row r="38" spans="1:7" ht="19.5" customHeight="1">
      <c r="A38" s="21" t="s">
        <v>5</v>
      </c>
      <c r="B38" s="3" t="s">
        <v>44</v>
      </c>
      <c r="C38" s="4">
        <v>4042</v>
      </c>
      <c r="D38" s="53"/>
      <c r="G38"/>
    </row>
    <row r="39" spans="1:7" ht="19.5" customHeight="1">
      <c r="A39" s="21" t="s">
        <v>12</v>
      </c>
      <c r="B39" s="3" t="s">
        <v>45</v>
      </c>
      <c r="C39" s="4">
        <v>3546</v>
      </c>
      <c r="D39" s="53"/>
      <c r="G39"/>
    </row>
    <row r="40" spans="1:7" ht="19.5" customHeight="1">
      <c r="A40" s="21" t="s">
        <v>13</v>
      </c>
      <c r="B40" s="3" t="s">
        <v>46</v>
      </c>
      <c r="C40" s="4">
        <v>8809</v>
      </c>
      <c r="D40" s="53"/>
      <c r="G40"/>
    </row>
    <row r="41" spans="1:7" ht="19.5" customHeight="1">
      <c r="A41" s="21" t="s">
        <v>22</v>
      </c>
      <c r="B41" s="3" t="s">
        <v>47</v>
      </c>
      <c r="C41" s="4">
        <v>6762</v>
      </c>
      <c r="D41" s="53"/>
      <c r="G41"/>
    </row>
    <row r="42" spans="1:7" ht="19.5" customHeight="1">
      <c r="A42" s="21" t="s">
        <v>24</v>
      </c>
      <c r="B42" s="3" t="s">
        <v>48</v>
      </c>
      <c r="C42" s="4">
        <v>2670</v>
      </c>
      <c r="D42" s="53"/>
      <c r="G42"/>
    </row>
    <row r="43" spans="1:7" ht="19.5" customHeight="1">
      <c r="A43" s="22" t="s">
        <v>25</v>
      </c>
      <c r="B43" s="5" t="s">
        <v>49</v>
      </c>
      <c r="C43" s="6">
        <v>3122</v>
      </c>
      <c r="D43" s="53"/>
      <c r="G43"/>
    </row>
    <row r="44" spans="1:7" ht="19.5" customHeight="1">
      <c r="A44" s="23" t="s">
        <v>52</v>
      </c>
      <c r="B44" s="5" t="s">
        <v>50</v>
      </c>
      <c r="C44" s="6">
        <v>698</v>
      </c>
      <c r="D44" s="53"/>
      <c r="G44"/>
    </row>
    <row r="45" spans="1:7" ht="19.5" customHeight="1">
      <c r="A45" s="23" t="s">
        <v>53</v>
      </c>
      <c r="B45" s="26" t="s">
        <v>51</v>
      </c>
      <c r="C45" s="6">
        <v>3046</v>
      </c>
      <c r="D45" s="53"/>
      <c r="G45"/>
    </row>
    <row r="46" spans="1:7" ht="19.5" customHeight="1">
      <c r="A46" s="23" t="s">
        <v>67</v>
      </c>
      <c r="B46" s="26" t="s">
        <v>68</v>
      </c>
      <c r="C46" s="6">
        <v>2302</v>
      </c>
      <c r="D46" s="53"/>
      <c r="G46"/>
    </row>
    <row r="47" spans="1:7" ht="19.5" customHeight="1">
      <c r="A47" s="23" t="s">
        <v>69</v>
      </c>
      <c r="B47" s="26" t="s">
        <v>70</v>
      </c>
      <c r="C47" s="6">
        <v>3937</v>
      </c>
      <c r="D47" s="53"/>
      <c r="G47"/>
    </row>
    <row r="48" spans="1:7" ht="19.5" customHeight="1">
      <c r="A48" s="23" t="s">
        <v>71</v>
      </c>
      <c r="B48" s="26" t="s">
        <v>72</v>
      </c>
      <c r="C48" s="6">
        <f>15850+490</f>
        <v>16340</v>
      </c>
      <c r="D48" s="54"/>
      <c r="G48"/>
    </row>
    <row r="49" spans="1:7" ht="15.75">
      <c r="A49" s="31"/>
      <c r="B49" s="30"/>
      <c r="C49" s="32">
        <f>SUM(C9:C48)</f>
        <v>228616</v>
      </c>
      <c r="D49" s="38">
        <f>C49*9</f>
        <v>2057544</v>
      </c>
      <c r="E49" s="41"/>
      <c r="F49" s="42"/>
      <c r="G49"/>
    </row>
  </sheetData>
  <sheetProtection/>
  <mergeCells count="4">
    <mergeCell ref="A4:A6"/>
    <mergeCell ref="B4:B6"/>
    <mergeCell ref="C4:C6"/>
    <mergeCell ref="D8:D4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BGajda</dc:creator>
  <cp:keywords/>
  <dc:description/>
  <cp:lastModifiedBy>Wolna Małgorzata</cp:lastModifiedBy>
  <cp:lastPrinted>2017-09-12T09:31:12Z</cp:lastPrinted>
  <dcterms:created xsi:type="dcterms:W3CDTF">2014-09-10T12:33:10Z</dcterms:created>
  <dcterms:modified xsi:type="dcterms:W3CDTF">2022-03-31T12:47:20Z</dcterms:modified>
  <cp:category/>
  <cp:version/>
  <cp:contentType/>
  <cp:contentStatus/>
</cp:coreProperties>
</file>