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"/>
    </mc:Choice>
  </mc:AlternateContent>
  <xr:revisionPtr revIDLastSave="0" documentId="13_ncr:1_{A643AB9B-8ECF-4E68-8486-31359E6794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5" sheetId="76" r:id="rId1"/>
  </sheets>
  <definedNames>
    <definedName name="_xlnm.Print_Area" localSheetId="0">'zad. 5'!$A$1:$M$65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6" l="1"/>
  <c r="L7" i="76" s="1"/>
  <c r="I8" i="76"/>
  <c r="L8" i="76" s="1"/>
  <c r="I9" i="76"/>
  <c r="L9" i="76" s="1"/>
  <c r="I10" i="76"/>
  <c r="L10" i="76" s="1"/>
  <c r="I11" i="76"/>
  <c r="L11" i="76" s="1"/>
  <c r="I12" i="76"/>
  <c r="L12" i="76" s="1"/>
  <c r="I13" i="76"/>
  <c r="L13" i="76" s="1"/>
  <c r="I14" i="76"/>
  <c r="L14" i="76" s="1"/>
  <c r="I15" i="76"/>
  <c r="L15" i="76" s="1"/>
  <c r="I16" i="76"/>
  <c r="L16" i="76" s="1"/>
  <c r="I17" i="76"/>
  <c r="L17" i="76" s="1"/>
  <c r="I18" i="76"/>
  <c r="L18" i="76" s="1"/>
  <c r="I19" i="76"/>
  <c r="L19" i="76" s="1"/>
  <c r="I20" i="76"/>
  <c r="L20" i="76" s="1"/>
  <c r="I21" i="76"/>
  <c r="L21" i="76" s="1"/>
  <c r="I22" i="76"/>
  <c r="L22" i="76" s="1"/>
  <c r="I23" i="76"/>
  <c r="L23" i="76" s="1"/>
  <c r="I24" i="76"/>
  <c r="L24" i="76" s="1"/>
  <c r="I25" i="76"/>
  <c r="L25" i="76" s="1"/>
  <c r="I26" i="76"/>
  <c r="L26" i="76" s="1"/>
  <c r="I27" i="76"/>
  <c r="L27" i="76" s="1"/>
  <c r="I28" i="76"/>
  <c r="L28" i="76" s="1"/>
  <c r="I29" i="76"/>
  <c r="L29" i="76" s="1"/>
  <c r="I30" i="76"/>
  <c r="L30" i="76" s="1"/>
  <c r="I31" i="76"/>
  <c r="L31" i="76" s="1"/>
  <c r="I32" i="76"/>
  <c r="L32" i="76" s="1"/>
  <c r="I33" i="76"/>
  <c r="L33" i="76" s="1"/>
  <c r="I34" i="76"/>
  <c r="L34" i="76" s="1"/>
  <c r="I35" i="76"/>
  <c r="L35" i="76" s="1"/>
  <c r="I36" i="76"/>
  <c r="L36" i="76" s="1"/>
  <c r="I37" i="76"/>
  <c r="L37" i="76" s="1"/>
  <c r="I38" i="76"/>
  <c r="L38" i="76" s="1"/>
  <c r="I39" i="76"/>
  <c r="L39" i="76" s="1"/>
  <c r="I40" i="76"/>
  <c r="L40" i="76" s="1"/>
  <c r="I41" i="76"/>
  <c r="L41" i="76" s="1"/>
  <c r="I42" i="76"/>
  <c r="L42" i="76" s="1"/>
  <c r="I43" i="76"/>
  <c r="L43" i="76" s="1"/>
  <c r="I44" i="76"/>
  <c r="L44" i="76" s="1"/>
  <c r="I45" i="76"/>
  <c r="L45" i="76" s="1"/>
  <c r="I46" i="76"/>
  <c r="L46" i="76" s="1"/>
  <c r="I47" i="76"/>
  <c r="L47" i="76" s="1"/>
  <c r="I48" i="76"/>
  <c r="L48" i="76" s="1"/>
  <c r="I49" i="76"/>
  <c r="L49" i="76" s="1"/>
  <c r="I50" i="76"/>
  <c r="L50" i="76" s="1"/>
  <c r="I51" i="76"/>
  <c r="L51" i="76" s="1"/>
  <c r="I52" i="76"/>
  <c r="L52" i="76" s="1"/>
  <c r="G27" i="76"/>
  <c r="J27" i="76" s="1"/>
  <c r="M27" i="76" s="1"/>
  <c r="G45" i="76"/>
  <c r="J45" i="76" s="1"/>
  <c r="M45" i="76" s="1"/>
  <c r="G46" i="76"/>
  <c r="J46" i="76" s="1"/>
  <c r="M46" i="76" s="1"/>
  <c r="G32" i="76"/>
  <c r="J32" i="76" s="1"/>
  <c r="M32" i="76" s="1"/>
  <c r="G33" i="76"/>
  <c r="J33" i="76" s="1"/>
  <c r="M33" i="76" s="1"/>
  <c r="G40" i="76"/>
  <c r="J40" i="76" s="1"/>
  <c r="M40" i="76" s="1"/>
  <c r="G49" i="76"/>
  <c r="J49" i="76" s="1"/>
  <c r="M49" i="76" s="1"/>
  <c r="G50" i="76"/>
  <c r="J50" i="76" s="1"/>
  <c r="M50" i="76" s="1"/>
  <c r="G23" i="76" l="1"/>
  <c r="J23" i="76" s="1"/>
  <c r="M23" i="76" s="1"/>
  <c r="G12" i="76"/>
  <c r="J12" i="76" s="1"/>
  <c r="M12" i="76" s="1"/>
  <c r="G8" i="76"/>
  <c r="J8" i="76" s="1"/>
  <c r="M8" i="76" s="1"/>
  <c r="G16" i="76"/>
  <c r="J16" i="76" s="1"/>
  <c r="M16" i="76" s="1"/>
  <c r="G17" i="76"/>
  <c r="J17" i="76" s="1"/>
  <c r="M17" i="76" s="1"/>
  <c r="G6" i="76"/>
  <c r="J6" i="76" s="1"/>
  <c r="I6" i="76"/>
  <c r="I53" i="76" s="1"/>
  <c r="G9" i="76"/>
  <c r="J9" i="76" s="1"/>
  <c r="M9" i="76" s="1"/>
  <c r="G10" i="76"/>
  <c r="J10" i="76" s="1"/>
  <c r="M10" i="76" s="1"/>
  <c r="G7" i="76" l="1"/>
  <c r="J7" i="76" s="1"/>
  <c r="M7" i="76" s="1"/>
  <c r="G11" i="76"/>
  <c r="J11" i="76" s="1"/>
  <c r="M11" i="76" s="1"/>
  <c r="G13" i="76"/>
  <c r="J13" i="76" s="1"/>
  <c r="M13" i="76" s="1"/>
  <c r="G14" i="76"/>
  <c r="J14" i="76" s="1"/>
  <c r="M14" i="76" s="1"/>
  <c r="G15" i="76"/>
  <c r="J15" i="76" s="1"/>
  <c r="M15" i="76" s="1"/>
  <c r="G18" i="76"/>
  <c r="J18" i="76" s="1"/>
  <c r="M18" i="76" s="1"/>
  <c r="G19" i="76"/>
  <c r="J19" i="76" s="1"/>
  <c r="M19" i="76" s="1"/>
  <c r="G20" i="76"/>
  <c r="J20" i="76" s="1"/>
  <c r="M20" i="76" s="1"/>
  <c r="G21" i="76"/>
  <c r="J21" i="76" s="1"/>
  <c r="M21" i="76" s="1"/>
  <c r="G22" i="76"/>
  <c r="J22" i="76" s="1"/>
  <c r="M22" i="76" s="1"/>
  <c r="G24" i="76"/>
  <c r="J24" i="76" s="1"/>
  <c r="M24" i="76" s="1"/>
  <c r="G25" i="76"/>
  <c r="J25" i="76" s="1"/>
  <c r="M25" i="76" s="1"/>
  <c r="G26" i="76"/>
  <c r="J26" i="76" s="1"/>
  <c r="M26" i="76" s="1"/>
  <c r="G28" i="76"/>
  <c r="J28" i="76" s="1"/>
  <c r="M28" i="76" s="1"/>
  <c r="G29" i="76"/>
  <c r="J29" i="76" s="1"/>
  <c r="M29" i="76" s="1"/>
  <c r="G30" i="76"/>
  <c r="J30" i="76" s="1"/>
  <c r="M30" i="76" s="1"/>
  <c r="G31" i="76"/>
  <c r="J31" i="76" s="1"/>
  <c r="M31" i="76" s="1"/>
  <c r="G35" i="76"/>
  <c r="J35" i="76" s="1"/>
  <c r="M35" i="76" s="1"/>
  <c r="G34" i="76"/>
  <c r="J34" i="76" s="1"/>
  <c r="M34" i="76" s="1"/>
  <c r="G36" i="76"/>
  <c r="J36" i="76" s="1"/>
  <c r="M36" i="76" s="1"/>
  <c r="G37" i="76"/>
  <c r="J37" i="76" s="1"/>
  <c r="M37" i="76" s="1"/>
  <c r="G38" i="76"/>
  <c r="J38" i="76" s="1"/>
  <c r="M38" i="76" s="1"/>
  <c r="G39" i="76"/>
  <c r="J39" i="76" s="1"/>
  <c r="M39" i="76" s="1"/>
  <c r="G41" i="76"/>
  <c r="J41" i="76" s="1"/>
  <c r="M41" i="76" s="1"/>
  <c r="G42" i="76"/>
  <c r="J42" i="76" s="1"/>
  <c r="M42" i="76" s="1"/>
  <c r="G43" i="76"/>
  <c r="J43" i="76" s="1"/>
  <c r="M43" i="76" s="1"/>
  <c r="G44" i="76"/>
  <c r="J44" i="76" s="1"/>
  <c r="M44" i="76" s="1"/>
  <c r="G47" i="76"/>
  <c r="J47" i="76" s="1"/>
  <c r="M47" i="76" s="1"/>
  <c r="G48" i="76"/>
  <c r="J48" i="76" s="1"/>
  <c r="M48" i="76" s="1"/>
  <c r="G51" i="76"/>
  <c r="J51" i="76" s="1"/>
  <c r="M51" i="76" s="1"/>
  <c r="G52" i="76"/>
  <c r="J52" i="76" s="1"/>
  <c r="M52" i="76" s="1"/>
  <c r="L6" i="76" l="1"/>
  <c r="L53" i="76" s="1"/>
  <c r="M6" i="76"/>
  <c r="J53" i="76" l="1"/>
  <c r="M53" i="76"/>
</calcChain>
</file>

<file path=xl/sharedStrings.xml><?xml version="1.0" encoding="utf-8"?>
<sst xmlns="http://schemas.openxmlformats.org/spreadsheetml/2006/main" count="117" uniqueCount="71">
  <si>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</si>
  <si>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</si>
  <si>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</si>
  <si>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</si>
  <si>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</si>
  <si>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</si>
  <si>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</si>
  <si>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</si>
  <si>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</si>
  <si>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</si>
  <si>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Nazwa
 handlowa
produktu</t>
  </si>
  <si>
    <t>Producent</t>
  </si>
  <si>
    <t>Cena
całkowita netto
 z Opcją
(kol. 7x8)</t>
  </si>
  <si>
    <t>Ilość kg
zamówienie podstawowe
na 12 m-cy</t>
  </si>
  <si>
    <r>
      <t>Ilość kg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</si>
  <si>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</t>
    </r>
  </si>
  <si>
    <t>UWAGA!</t>
  </si>
  <si>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 należy wpisać cenę jednostkową netto za 1 kg</t>
    </r>
  </si>
  <si>
    <r>
      <rPr>
        <b/>
        <sz val="14"/>
        <color theme="1"/>
        <rFont val="Tahoma"/>
        <family val="2"/>
        <charset val="238"/>
      </rPr>
      <t>Podgardle</t>
    </r>
    <r>
      <rPr>
        <sz val="14"/>
        <color theme="1"/>
        <rFont val="Tahoma"/>
        <family val="2"/>
        <charset val="238"/>
      </rPr>
      <t xml:space="preserve"> op. 1 kg vacum</t>
    </r>
  </si>
  <si>
    <r>
      <t>Słonina</t>
    </r>
    <r>
      <rPr>
        <sz val="14"/>
        <color theme="1"/>
        <rFont val="Tahoma"/>
        <family val="2"/>
        <charset val="238"/>
      </rPr>
      <t xml:space="preserve"> wieprzowa bez skóry op. 1,8 kg vacum </t>
    </r>
  </si>
  <si>
    <r>
      <rPr>
        <b/>
        <sz val="14"/>
        <color theme="1"/>
        <rFont val="Tahoma"/>
        <family val="2"/>
        <charset val="238"/>
      </rPr>
      <t>Ozorki</t>
    </r>
    <r>
      <rPr>
        <sz val="14"/>
        <color theme="1"/>
        <rFont val="Tahoma"/>
        <family val="2"/>
        <charset val="238"/>
      </rPr>
      <t xml:space="preserve"> wieprzowe świeże</t>
    </r>
  </si>
  <si>
    <r>
      <rPr>
        <b/>
        <sz val="14"/>
        <color theme="1"/>
        <rFont val="Tahoma"/>
        <family val="2"/>
        <charset val="238"/>
      </rPr>
      <t>Flaki cielęce</t>
    </r>
    <r>
      <rPr>
        <sz val="14"/>
        <color theme="1"/>
        <rFont val="Tahoma"/>
        <family val="2"/>
        <charset val="238"/>
      </rPr>
      <t xml:space="preserve"> parzone krojone  vacum op. 1 kg</t>
    </r>
  </si>
  <si>
    <r>
      <rPr>
        <b/>
        <sz val="14"/>
        <color theme="1"/>
        <rFont val="Tahoma"/>
        <family val="2"/>
        <charset val="238"/>
      </rPr>
      <t>Flaki wieprzowe</t>
    </r>
    <r>
      <rPr>
        <sz val="14"/>
        <color theme="1"/>
        <rFont val="Tahoma"/>
        <family val="2"/>
        <charset val="238"/>
      </rPr>
      <t xml:space="preserve"> parzone krojone op 1,5 kg vacum</t>
    </r>
  </si>
  <si>
    <r>
      <rPr>
        <b/>
        <sz val="14"/>
        <color theme="1"/>
        <rFont val="Tahoma"/>
        <family val="2"/>
        <charset val="238"/>
      </rPr>
      <t xml:space="preserve">Kaszanka </t>
    </r>
    <r>
      <rPr>
        <sz val="14"/>
        <color theme="1"/>
        <rFont val="Tahoma"/>
        <family val="2"/>
        <charset val="238"/>
      </rPr>
      <t>z kaszą  gryczaną z watróbką i podrobami , grubo mielona op.vacum</t>
    </r>
  </si>
  <si>
    <r>
      <rPr>
        <b/>
        <sz val="14"/>
        <color theme="1"/>
        <rFont val="Tahoma"/>
        <family val="2"/>
        <charset val="238"/>
      </rPr>
      <t>Serdelki wieprzowe we  flaku naturalnym</t>
    </r>
    <r>
      <rPr>
        <sz val="14"/>
        <color theme="1"/>
        <rFont val="Tahoma"/>
        <family val="2"/>
        <charset val="238"/>
      </rPr>
      <t xml:space="preserve"> mające w składzie nie mniej niż 70% mięsa wieprzowego</t>
    </r>
  </si>
  <si>
    <r>
      <rPr>
        <b/>
        <sz val="14"/>
        <color theme="1"/>
        <rFont val="Tahoma"/>
        <family val="2"/>
        <charset val="238"/>
      </rPr>
      <t>Szynka konserwowa wieprzowa</t>
    </r>
    <r>
      <rPr>
        <sz val="14"/>
        <color theme="1"/>
        <rFont val="Tahoma"/>
        <family val="2"/>
        <charset val="238"/>
      </rPr>
      <t xml:space="preserve"> -  blok zawartość mięsa  </t>
    </r>
    <r>
      <rPr>
        <b/>
        <sz val="14"/>
        <color theme="1"/>
        <rFont val="Tahoma"/>
        <family val="2"/>
        <charset val="238"/>
      </rPr>
      <t xml:space="preserve">min 59 % </t>
    </r>
    <r>
      <rPr>
        <sz val="14"/>
        <color theme="1"/>
        <rFont val="Tahoma"/>
        <family val="2"/>
        <charset val="238"/>
      </rPr>
      <t>mięsa wieprzowego</t>
    </r>
    <r>
      <rPr>
        <b/>
        <sz val="14"/>
        <color theme="1"/>
        <rFont val="Tahoma"/>
        <family val="2"/>
        <charset val="238"/>
      </rPr>
      <t xml:space="preserve"> op. blok od 2,5 kg do  3 kg</t>
    </r>
  </si>
  <si>
    <r>
      <rPr>
        <b/>
        <sz val="14"/>
        <color theme="1"/>
        <rFont val="Tahoma"/>
        <family val="2"/>
        <charset val="238"/>
      </rPr>
      <t>Szynka Staroploska wieprzowa</t>
    </r>
    <r>
      <rPr>
        <sz val="14"/>
        <color theme="1"/>
        <rFont val="Tahoma"/>
        <family val="2"/>
        <charset val="238"/>
      </rPr>
      <t xml:space="preserve"> - zawartośc mięsa wieprzowego z szynki </t>
    </r>
    <r>
      <rPr>
        <b/>
        <sz val="14"/>
        <color theme="1"/>
        <rFont val="Tahoma"/>
        <family val="2"/>
        <charset val="238"/>
      </rPr>
      <t>min 76 %</t>
    </r>
    <r>
      <rPr>
        <sz val="14"/>
        <color theme="1"/>
        <rFont val="Tahoma"/>
        <family val="2"/>
        <charset val="238"/>
      </rPr>
      <t xml:space="preserve"> , op. ok. 2 kg vacum</t>
    </r>
  </si>
  <si>
    <r>
      <rPr>
        <b/>
        <sz val="14"/>
        <color theme="1"/>
        <rFont val="Tahoma"/>
        <family val="2"/>
        <charset val="238"/>
      </rPr>
      <t>Frankfurteki</t>
    </r>
    <r>
      <rPr>
        <sz val="14"/>
        <color theme="1"/>
        <rFont val="Tahoma"/>
        <family val="2"/>
        <charset val="238"/>
      </rPr>
      <t xml:space="preserve"> kiełbaski wieprzowe zawartość </t>
    </r>
    <r>
      <rPr>
        <b/>
        <sz val="14"/>
        <color theme="1"/>
        <rFont val="Tahoma"/>
        <family val="2"/>
        <charset val="238"/>
      </rPr>
      <t>min 80 %</t>
    </r>
    <r>
      <rPr>
        <sz val="14"/>
        <color theme="1"/>
        <rFont val="Tahoma"/>
        <family val="2"/>
        <charset val="238"/>
      </rPr>
      <t xml:space="preserve"> mięsa opk. Od 0,5kg do 1 kg vacum</t>
    </r>
  </si>
  <si>
    <r>
      <rPr>
        <b/>
        <sz val="14"/>
        <color theme="1"/>
        <rFont val="Tahoma"/>
        <family val="2"/>
        <charset val="238"/>
      </rPr>
      <t>Salceson włoski biały,</t>
    </r>
    <r>
      <rPr>
        <sz val="14"/>
        <color theme="1"/>
        <rFont val="Tahoma"/>
        <family val="2"/>
        <charset val="238"/>
      </rPr>
      <t xml:space="preserve"> wyrób z głowizny wieprzowej min</t>
    </r>
    <r>
      <rPr>
        <b/>
        <sz val="14"/>
        <color theme="1"/>
        <rFont val="Tahoma"/>
        <family val="2"/>
        <charset val="238"/>
      </rPr>
      <t xml:space="preserve"> 65 % </t>
    </r>
    <r>
      <rPr>
        <sz val="14"/>
        <color theme="1"/>
        <rFont val="Tahoma"/>
        <family val="2"/>
        <charset val="238"/>
      </rPr>
      <t>mięsa wieprzowego</t>
    </r>
  </si>
  <si>
    <r>
      <rPr>
        <b/>
        <sz val="14"/>
        <color theme="1"/>
        <rFont val="Tahoma"/>
        <family val="2"/>
        <charset val="238"/>
      </rPr>
      <t>Rolada z boczku świeżego pieczona</t>
    </r>
    <r>
      <rPr>
        <sz val="14"/>
        <color theme="1"/>
        <rFont val="Tahoma"/>
        <family val="2"/>
        <charset val="238"/>
      </rPr>
      <t xml:space="preserve"> mająca w składzie min</t>
    </r>
    <r>
      <rPr>
        <b/>
        <sz val="14"/>
        <color theme="1"/>
        <rFont val="Tahoma"/>
        <family val="2"/>
        <charset val="238"/>
      </rPr>
      <t xml:space="preserve"> 85%</t>
    </r>
    <r>
      <rPr>
        <sz val="14"/>
        <color theme="1"/>
        <rFont val="Tahoma"/>
        <family val="2"/>
        <charset val="238"/>
      </rPr>
      <t xml:space="preserve"> boczku wieprzowego</t>
    </r>
  </si>
  <si>
    <r>
      <rPr>
        <b/>
        <sz val="14"/>
        <color theme="1"/>
        <rFont val="Tahoma"/>
        <family val="2"/>
        <charset val="238"/>
      </rPr>
      <t xml:space="preserve">Polędwica łososiowa </t>
    </r>
    <r>
      <rPr>
        <sz val="14"/>
        <color theme="1"/>
        <rFont val="Tahoma"/>
        <family val="2"/>
        <charset val="238"/>
      </rPr>
      <t xml:space="preserve"> zawartość mięsa wieprzowego min </t>
    </r>
    <r>
      <rPr>
        <b/>
        <sz val="14"/>
        <color theme="1"/>
        <rFont val="Tahoma"/>
        <family val="2"/>
        <charset val="238"/>
      </rPr>
      <t xml:space="preserve">70% </t>
    </r>
    <r>
      <rPr>
        <sz val="14"/>
        <color theme="1"/>
        <rFont val="Tahoma"/>
        <family val="2"/>
        <charset val="238"/>
      </rPr>
      <t>mięsa</t>
    </r>
  </si>
  <si>
    <r>
      <rPr>
        <b/>
        <sz val="14"/>
        <color theme="1"/>
        <rFont val="Tahoma"/>
        <family val="2"/>
        <charset val="238"/>
      </rPr>
      <t xml:space="preserve">Polędwica sopocka </t>
    </r>
    <r>
      <rPr>
        <sz val="14"/>
        <color theme="1"/>
        <rFont val="Tahoma"/>
        <family val="2"/>
        <charset val="238"/>
      </rPr>
      <t xml:space="preserve">zawartość mięsa wieprzowego min </t>
    </r>
    <r>
      <rPr>
        <b/>
        <sz val="14"/>
        <color theme="1"/>
        <rFont val="Tahoma"/>
        <family val="2"/>
        <charset val="238"/>
      </rPr>
      <t>80%</t>
    </r>
    <r>
      <rPr>
        <sz val="14"/>
        <color theme="1"/>
        <rFont val="Tahoma"/>
        <family val="2"/>
        <charset val="238"/>
      </rPr>
      <t xml:space="preserve"> mięsa</t>
    </r>
  </si>
  <si>
    <r>
      <rPr>
        <b/>
        <sz val="14"/>
        <color theme="1"/>
        <rFont val="Tahoma"/>
        <family val="2"/>
        <charset val="238"/>
      </rPr>
      <t>Pasztet zapiekany</t>
    </r>
    <r>
      <rPr>
        <sz val="14"/>
        <color theme="1"/>
        <rFont val="Tahoma"/>
        <family val="2"/>
        <charset val="238"/>
      </rPr>
      <t xml:space="preserve"> mający w składzie minimum</t>
    </r>
    <r>
      <rPr>
        <b/>
        <sz val="14"/>
        <color theme="1"/>
        <rFont val="Tahoma"/>
        <family val="2"/>
        <charset val="238"/>
      </rPr>
      <t xml:space="preserve"> 60%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</si>
  <si>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>Parówki z szynki wieprzowe</t>
    </r>
    <r>
      <rPr>
        <sz val="14"/>
        <color theme="1"/>
        <rFont val="Tahoma"/>
        <family val="2"/>
        <charset val="238"/>
      </rPr>
      <t xml:space="preserve"> min </t>
    </r>
    <r>
      <rPr>
        <b/>
        <sz val="14"/>
        <color theme="1"/>
        <rFont val="Tahoma"/>
        <family val="2"/>
        <charset val="238"/>
      </rPr>
      <t>71 %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</si>
  <si>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>Ogonówka wędzona parzona</t>
    </r>
    <r>
      <rPr>
        <sz val="14"/>
        <color theme="1"/>
        <rFont val="Tahoma"/>
        <family val="2"/>
        <charset val="238"/>
      </rPr>
      <t xml:space="preserve"> min </t>
    </r>
    <r>
      <rPr>
        <b/>
        <sz val="14"/>
        <color theme="1"/>
        <rFont val="Tahoma"/>
        <family val="2"/>
        <charset val="238"/>
      </rPr>
      <t>80 %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</si>
  <si>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 xml:space="preserve">Szynka chlebowa </t>
    </r>
    <r>
      <rPr>
        <sz val="14"/>
        <color theme="1"/>
        <rFont val="Tahoma"/>
        <family val="2"/>
        <charset val="238"/>
      </rPr>
      <t xml:space="preserve">wieprzowa , parzona, mająca w składzie min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mięsa wieprzowego z szynki</t>
    </r>
  </si>
  <si>
    <r>
      <rPr>
        <b/>
        <sz val="14"/>
        <color theme="1"/>
        <rFont val="Tahoma"/>
        <family val="2"/>
        <charset val="238"/>
      </rPr>
      <t>Kiełbasa śląska</t>
    </r>
    <r>
      <rPr>
        <sz val="14"/>
        <color theme="1"/>
        <rFont val="Tahoma"/>
        <family val="2"/>
        <charset val="238"/>
      </rPr>
      <t xml:space="preserve">, mająca w składzie minimum </t>
    </r>
    <r>
      <rPr>
        <b/>
        <sz val="14"/>
        <color theme="1"/>
        <rFont val="Tahoma"/>
        <family val="2"/>
        <charset val="238"/>
      </rPr>
      <t>73%</t>
    </r>
    <r>
      <rPr>
        <sz val="14"/>
        <color theme="1"/>
        <rFont val="Tahoma"/>
        <family val="2"/>
        <charset val="238"/>
      </rPr>
      <t xml:space="preserve"> mięsa wieprzowego </t>
    </r>
  </si>
  <si>
    <r>
      <rPr>
        <b/>
        <sz val="14"/>
        <color theme="1"/>
        <rFont val="Tahoma"/>
        <family val="2"/>
        <charset val="238"/>
      </rPr>
      <t>Kiełbasa zwyczajna extra</t>
    </r>
    <r>
      <rPr>
        <sz val="14"/>
        <color theme="1"/>
        <rFont val="Tahoma"/>
        <family val="2"/>
        <charset val="238"/>
      </rPr>
      <t xml:space="preserve"> zawartość mięsa min </t>
    </r>
    <r>
      <rPr>
        <b/>
        <sz val="14"/>
        <color theme="1"/>
        <rFont val="Tahoma"/>
        <family val="2"/>
        <charset val="238"/>
      </rPr>
      <t>77 %</t>
    </r>
    <r>
      <rPr>
        <sz val="14"/>
        <color theme="1"/>
        <rFont val="Tahoma"/>
        <family val="2"/>
        <charset val="238"/>
      </rPr>
      <t xml:space="preserve"> mięsa wieprzowego</t>
    </r>
  </si>
  <si>
    <r>
      <rPr>
        <b/>
        <sz val="14"/>
        <color theme="1"/>
        <rFont val="Tahoma"/>
        <family val="2"/>
        <charset val="238"/>
      </rPr>
      <t>Baleron</t>
    </r>
    <r>
      <rPr>
        <sz val="14"/>
        <color theme="1"/>
        <rFont val="Tahoma"/>
        <family val="2"/>
        <charset val="238"/>
      </rPr>
      <t xml:space="preserve"> gotowany zawartość mięsa wieprzowego </t>
    </r>
    <r>
      <rPr>
        <b/>
        <sz val="14"/>
        <color theme="1"/>
        <rFont val="Tahoma"/>
        <family val="2"/>
        <charset val="238"/>
      </rPr>
      <t>71%</t>
    </r>
    <r>
      <rPr>
        <sz val="14"/>
        <color theme="1"/>
        <rFont val="Tahoma"/>
        <family val="2"/>
        <charset val="238"/>
      </rPr>
      <t xml:space="preserve"> op. 1 kg vacum</t>
    </r>
  </si>
  <si>
    <r>
      <rPr>
        <b/>
        <sz val="14"/>
        <color theme="1"/>
        <rFont val="Tahoma"/>
        <family val="2"/>
        <charset val="238"/>
      </rPr>
      <t>Kiełbasa biała surowa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70%</t>
    </r>
    <r>
      <rPr>
        <sz val="14"/>
        <color theme="1"/>
        <rFont val="Tahoma"/>
        <family val="2"/>
        <charset val="238"/>
      </rPr>
      <t xml:space="preserve"> mięsa wieprzowego op. Vacum</t>
    </r>
  </si>
  <si>
    <r>
      <rPr>
        <b/>
        <sz val="14"/>
        <color theme="1"/>
        <rFont val="Tahoma"/>
        <family val="2"/>
        <charset val="238"/>
      </rPr>
      <t>Kiełbasa krakowska sucha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87%</t>
    </r>
    <r>
      <rPr>
        <sz val="14"/>
        <color theme="1"/>
        <rFont val="Tahoma"/>
        <family val="2"/>
        <charset val="238"/>
      </rPr>
      <t xml:space="preserve"> mięsa op. </t>
    </r>
  </si>
  <si>
    <r>
      <rPr>
        <b/>
        <sz val="14"/>
        <color theme="1"/>
        <rFont val="Tahoma"/>
        <family val="2"/>
        <charset val="238"/>
      </rPr>
      <t xml:space="preserve">Kiełbaski białe mini </t>
    </r>
    <r>
      <rPr>
        <sz val="14"/>
        <color theme="1"/>
        <rFont val="Tahoma"/>
        <family val="2"/>
        <charset val="238"/>
      </rPr>
      <t xml:space="preserve"> zawartośc mięsa 77% ( w tym 59% wieprzowe, 18% kurczak) op.</t>
    </r>
    <r>
      <rPr>
        <b/>
        <sz val="14"/>
        <color theme="1"/>
        <rFont val="Tahoma"/>
        <family val="2"/>
        <charset val="238"/>
      </rPr>
      <t xml:space="preserve"> 1 kg</t>
    </r>
    <r>
      <rPr>
        <sz val="14"/>
        <color theme="1"/>
        <rFont val="Tahoma"/>
        <family val="2"/>
        <charset val="238"/>
      </rPr>
      <t xml:space="preserve"> vacum</t>
    </r>
  </si>
  <si>
    <r>
      <t>Boczek wędzony parzony plastry</t>
    </r>
    <r>
      <rPr>
        <sz val="14"/>
        <color theme="1"/>
        <rFont val="Tahoma"/>
        <family val="2"/>
        <charset val="238"/>
      </rPr>
      <t xml:space="preserve"> op. 1 kg op vacum</t>
    </r>
  </si>
  <si>
    <r>
      <t xml:space="preserve">Boczek wędzony surowy </t>
    </r>
    <r>
      <rPr>
        <sz val="14"/>
        <color theme="1"/>
        <rFont val="Tahoma"/>
        <family val="2"/>
        <charset val="238"/>
      </rPr>
      <t>op. 1 kg vacum</t>
    </r>
  </si>
  <si>
    <r>
      <rPr>
        <b/>
        <sz val="14"/>
        <color theme="1"/>
        <rFont val="Tahoma"/>
        <family val="2"/>
        <charset val="238"/>
      </rPr>
      <t>Schab w przyprawach</t>
    </r>
    <r>
      <rPr>
        <sz val="14"/>
        <color theme="1"/>
        <rFont val="Tahoma"/>
        <family val="2"/>
        <charset val="238"/>
      </rPr>
      <t xml:space="preserve"> mający w składzie </t>
    </r>
    <r>
      <rPr>
        <b/>
        <sz val="14"/>
        <color theme="1"/>
        <rFont val="Tahoma"/>
        <family val="2"/>
        <charset val="238"/>
      </rPr>
      <t>70%</t>
    </r>
    <r>
      <rPr>
        <sz val="14"/>
        <color theme="1"/>
        <rFont val="Tahoma"/>
        <family val="2"/>
        <charset val="238"/>
      </rPr>
      <t xml:space="preserve"> surowego schabu</t>
    </r>
  </si>
  <si>
    <r>
      <rPr>
        <b/>
        <sz val="14"/>
        <color theme="1"/>
        <rFont val="Tahoma"/>
        <family val="2"/>
        <charset val="238"/>
      </rPr>
      <t xml:space="preserve">Szynka bankietowa </t>
    </r>
    <r>
      <rPr>
        <sz val="14"/>
        <color theme="1"/>
        <rFont val="Tahoma"/>
        <family val="2"/>
        <charset val="238"/>
      </rPr>
      <t xml:space="preserve">zawartośc </t>
    </r>
    <r>
      <rPr>
        <b/>
        <sz val="14"/>
        <color theme="1"/>
        <rFont val="Tahoma"/>
        <family val="2"/>
        <charset val="238"/>
      </rPr>
      <t>83 %</t>
    </r>
    <r>
      <rPr>
        <sz val="14"/>
        <color theme="1"/>
        <rFont val="Tahoma"/>
        <family val="2"/>
        <charset val="238"/>
      </rPr>
      <t xml:space="preserve"> mięsa wieprzowego op. 1 kg vacum</t>
    </r>
  </si>
  <si>
    <r>
      <rPr>
        <b/>
        <sz val="14"/>
        <color theme="1"/>
        <rFont val="Tahoma"/>
        <family val="2"/>
        <charset val="238"/>
      </rPr>
      <t>Szynka rubinowa</t>
    </r>
    <r>
      <rPr>
        <sz val="14"/>
        <color theme="1"/>
        <rFont val="Tahoma"/>
        <family val="2"/>
        <charset val="238"/>
      </rPr>
      <t xml:space="preserve"> zawartośc miesa wieprzowego ok. </t>
    </r>
    <r>
      <rPr>
        <b/>
        <sz val="14"/>
        <color theme="1"/>
        <rFont val="Tahoma"/>
        <family val="2"/>
        <charset val="238"/>
      </rPr>
      <t>81 %</t>
    </r>
    <r>
      <rPr>
        <sz val="14"/>
        <color theme="1"/>
        <rFont val="Tahoma"/>
        <family val="2"/>
        <charset val="238"/>
      </rPr>
      <t xml:space="preserve"> op. 2 kg vacum</t>
    </r>
  </si>
  <si>
    <r>
      <rPr>
        <b/>
        <sz val="14"/>
        <color theme="1"/>
        <rFont val="Tahoma"/>
        <family val="2"/>
        <charset val="238"/>
      </rPr>
      <t xml:space="preserve">Szynka ze smakiem </t>
    </r>
    <r>
      <rPr>
        <sz val="14"/>
        <color theme="1"/>
        <rFont val="Tahoma"/>
        <family val="2"/>
        <charset val="238"/>
      </rPr>
      <t>( 100 g wyrobu przygotowano z</t>
    </r>
    <r>
      <rPr>
        <b/>
        <sz val="14"/>
        <color theme="1"/>
        <rFont val="Tahoma"/>
        <family val="2"/>
        <charset val="238"/>
      </rPr>
      <t xml:space="preserve"> 99 %</t>
    </r>
    <r>
      <rPr>
        <sz val="14"/>
        <color theme="1"/>
        <rFont val="Tahoma"/>
        <family val="2"/>
        <charset val="238"/>
      </rPr>
      <t xml:space="preserve"> mięsa z szynki wieprzowej o. ok. 0,9 kg vacum</t>
    </r>
  </si>
  <si>
    <r>
      <rPr>
        <b/>
        <sz val="14"/>
        <color theme="1"/>
        <rFont val="Tahoma"/>
        <family val="2"/>
        <charset val="238"/>
      </rPr>
      <t>Szynka chlebowa wieprzowa</t>
    </r>
    <r>
      <rPr>
        <sz val="14"/>
        <color theme="1"/>
        <rFont val="Tahoma"/>
        <family val="2"/>
        <charset val="238"/>
      </rPr>
      <t xml:space="preserve"> zawartość  zawartośc mięsa wieprzowego z szynki </t>
    </r>
    <r>
      <rPr>
        <b/>
        <sz val="14"/>
        <color theme="1"/>
        <rFont val="Tahoma"/>
        <family val="2"/>
        <charset val="238"/>
      </rPr>
      <t>min 75 %</t>
    </r>
    <r>
      <rPr>
        <sz val="14"/>
        <color theme="1"/>
        <rFont val="Tahoma"/>
        <family val="2"/>
        <charset val="238"/>
      </rPr>
      <t xml:space="preserve"> , 1/2  op.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ok.0,85 kg vacum</t>
    </r>
  </si>
  <si>
    <r>
      <rPr>
        <b/>
        <sz val="14"/>
        <color theme="1"/>
        <rFont val="Tahoma"/>
        <family val="2"/>
        <charset val="238"/>
      </rPr>
      <t>Szynka wieprzowa gotowana</t>
    </r>
    <r>
      <rPr>
        <sz val="14"/>
        <color theme="1"/>
        <rFont val="Tahoma"/>
        <family val="2"/>
        <charset val="238"/>
      </rPr>
      <t xml:space="preserve"> wędzona, zawartość mięsa wieprzowego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opk. 1,3 kg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vacum</t>
    </r>
  </si>
  <si>
    <r>
      <rPr>
        <b/>
        <sz val="14"/>
        <color theme="1"/>
        <rFont val="Tahoma"/>
        <family val="2"/>
        <charset val="238"/>
      </rPr>
      <t>Kiełbasa żywiecka</t>
    </r>
    <r>
      <rPr>
        <sz val="14"/>
        <color theme="1"/>
        <rFont val="Tahoma"/>
        <family val="2"/>
        <charset val="238"/>
      </rPr>
      <t xml:space="preserve"> podwędzana wieprzowa min</t>
    </r>
    <r>
      <rPr>
        <b/>
        <sz val="14"/>
        <color theme="1"/>
        <rFont val="Tahoma"/>
        <family val="2"/>
        <charset val="238"/>
      </rPr>
      <t xml:space="preserve"> 80 %</t>
    </r>
    <r>
      <rPr>
        <sz val="14"/>
        <color theme="1"/>
        <rFont val="Tahoma"/>
        <family val="2"/>
        <charset val="238"/>
      </rPr>
      <t xml:space="preserve"> mięsa</t>
    </r>
  </si>
  <si>
    <r>
      <rPr>
        <b/>
        <sz val="14"/>
        <color theme="1"/>
        <rFont val="Tahoma"/>
        <family val="2"/>
        <charset val="238"/>
      </rPr>
      <t>Kiełbasa krakowska parzona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60%</t>
    </r>
    <r>
      <rPr>
        <sz val="14"/>
        <color theme="1"/>
        <rFont val="Tahoma"/>
        <family val="2"/>
        <charset val="238"/>
      </rPr>
      <t xml:space="preserve"> mięsa op. 1 kg vacum</t>
    </r>
  </si>
  <si>
    <r>
      <rPr>
        <b/>
        <sz val="16"/>
        <color rgb="FF000000"/>
        <rFont val="Tahoma"/>
        <family val="2"/>
        <charset val="238"/>
      </rPr>
      <t xml:space="preserve"> FORMULARZ ASORTYMENTOWO - CENOWY
Sukcesywna dostawa produktów i artykułów spożywczych
dla SP ZOZ Sanatorium Uzdrowiskowego MSWiA w Kołobrzegu</t>
    </r>
    <r>
      <rPr>
        <b/>
        <sz val="14"/>
        <color rgb="FF000000"/>
        <rFont val="Tahoma"/>
        <family val="2"/>
        <charset val="238"/>
      </rPr>
      <t xml:space="preserve">
</t>
    </r>
    <r>
      <rPr>
        <b/>
        <u/>
        <sz val="16"/>
        <color rgb="FF000000"/>
        <rFont val="Tahoma"/>
        <family val="2"/>
        <charset val="238"/>
      </rPr>
      <t>zadanie nr 5: dostawa mięsa wieprzowego oraz produktów wieprzowych</t>
    </r>
    <r>
      <rPr>
        <b/>
        <sz val="16"/>
        <color rgb="FF000000"/>
        <rFont val="Tahoma"/>
        <family val="2"/>
        <charset val="238"/>
      </rPr>
      <t xml:space="preserve">
</t>
    </r>
  </si>
  <si>
    <t>Boczek wieprzowy bez skóry, bez żeber, rolowany  op. 2 kg vacum</t>
  </si>
  <si>
    <t>Cena
całkowita netto
zamówienie podstawowe
(kol. 6x8)</t>
  </si>
  <si>
    <r>
      <rPr>
        <b/>
        <sz val="14"/>
        <color theme="1"/>
        <rFont val="Tahoma"/>
        <family val="2"/>
        <charset val="238"/>
      </rPr>
      <t>Kabanosy wieprzowe</t>
    </r>
    <r>
      <rPr>
        <sz val="14"/>
        <color theme="1"/>
        <rFont val="Tahoma"/>
        <family val="2"/>
        <charset val="238"/>
      </rPr>
      <t xml:space="preserve"> zawartość mięsa minimum</t>
    </r>
    <r>
      <rPr>
        <b/>
        <sz val="14"/>
        <color theme="1"/>
        <rFont val="Tahoma"/>
        <family val="2"/>
        <charset val="238"/>
      </rPr>
      <t xml:space="preserve"> 90%</t>
    </r>
    <r>
      <rPr>
        <sz val="14"/>
        <color theme="1"/>
        <rFont val="Tahoma"/>
        <family val="2"/>
        <charset val="238"/>
      </rPr>
      <t xml:space="preserve"> op. vacum</t>
    </r>
  </si>
  <si>
    <r>
      <rPr>
        <b/>
        <sz val="14"/>
        <color theme="1"/>
        <rFont val="Tahoma"/>
        <family val="2"/>
        <charset val="238"/>
      </rPr>
      <t>Kiełbasa podwawelska,</t>
    </r>
    <r>
      <rPr>
        <sz val="14"/>
        <color theme="1"/>
        <rFont val="Tahoma"/>
        <family val="2"/>
        <charset val="238"/>
      </rPr>
      <t xml:space="preserve"> średnio rozdrobniona, mająca w składzie minimum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mięsa  op. od 1 kg do 2 kg vacum</t>
    </r>
  </si>
  <si>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 ilość kg stanowi suma zamówienia podstawowego i Opcji. 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</si>
  <si>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</si>
  <si>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</si>
  <si>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nr 1 - załącznika nr 1.5 do SWZ</t>
  </si>
  <si>
    <r>
      <rPr>
        <b/>
        <sz val="14"/>
        <color theme="1"/>
        <rFont val="Tahoma"/>
        <family val="2"/>
        <charset val="238"/>
      </rPr>
      <t>Szynka</t>
    </r>
    <r>
      <rPr>
        <sz val="14"/>
        <color theme="1"/>
        <rFont val="Tahoma"/>
        <family val="2"/>
        <charset val="238"/>
      </rPr>
      <t xml:space="preserve"> wieprzowa świeża – kulka op. 1 kg </t>
    </r>
  </si>
  <si>
    <r>
      <rPr>
        <b/>
        <sz val="14"/>
        <color theme="1"/>
        <rFont val="Tahoma"/>
        <family val="2"/>
        <charset val="238"/>
      </rPr>
      <t xml:space="preserve">Łopatka </t>
    </r>
    <r>
      <rPr>
        <sz val="14"/>
        <color theme="1"/>
        <rFont val="Tahoma"/>
        <family val="2"/>
        <charset val="238"/>
      </rPr>
      <t xml:space="preserve">świeża bez kości  op. 2,5 kg </t>
    </r>
  </si>
  <si>
    <r>
      <rPr>
        <b/>
        <sz val="14"/>
        <color theme="1"/>
        <rFont val="Tahoma"/>
        <family val="2"/>
        <charset val="238"/>
      </rPr>
      <t>Poledwiczki</t>
    </r>
    <r>
      <rPr>
        <sz val="14"/>
        <color theme="1"/>
        <rFont val="Tahoma"/>
        <family val="2"/>
        <charset val="238"/>
      </rPr>
      <t xml:space="preserve"> wieprzowe op. 2 kg </t>
    </r>
  </si>
  <si>
    <r>
      <rPr>
        <b/>
        <sz val="14"/>
        <color theme="1"/>
        <rFont val="Tahoma"/>
        <family val="2"/>
        <charset val="238"/>
      </rPr>
      <t>Schab</t>
    </r>
    <r>
      <rPr>
        <sz val="14"/>
        <color theme="1"/>
        <rFont val="Tahoma"/>
        <family val="2"/>
        <charset val="238"/>
      </rPr>
      <t xml:space="preserve"> świeży bez kości op. 3 kg </t>
    </r>
  </si>
  <si>
    <r>
      <rPr>
        <b/>
        <sz val="14"/>
        <color theme="1"/>
        <rFont val="Tahoma"/>
        <family val="2"/>
        <charset val="238"/>
      </rPr>
      <t>Karkówka</t>
    </r>
    <r>
      <rPr>
        <sz val="14"/>
        <color theme="1"/>
        <rFont val="Tahoma"/>
        <family val="2"/>
        <charset val="238"/>
      </rPr>
      <t xml:space="preserve"> świeża bez kości  </t>
    </r>
  </si>
  <si>
    <r>
      <rPr>
        <b/>
        <sz val="14"/>
        <color theme="1"/>
        <rFont val="Tahoma"/>
        <family val="2"/>
        <charset val="238"/>
      </rPr>
      <t>Kości</t>
    </r>
    <r>
      <rPr>
        <sz val="14"/>
        <color theme="1"/>
        <rFont val="Tahoma"/>
        <family val="2"/>
        <charset val="238"/>
      </rPr>
      <t xml:space="preserve"> schabowe/karkowe op. 1 kg </t>
    </r>
  </si>
  <si>
    <r>
      <rPr>
        <b/>
        <sz val="14"/>
        <color theme="1"/>
        <rFont val="Tahoma"/>
        <family val="2"/>
        <charset val="238"/>
      </rPr>
      <t xml:space="preserve">Kości wędzone </t>
    </r>
    <r>
      <rPr>
        <sz val="14"/>
        <color theme="1"/>
        <rFont val="Tahoma"/>
        <family val="2"/>
        <charset val="238"/>
      </rPr>
      <t>wieprzowe</t>
    </r>
  </si>
  <si>
    <r>
      <rPr>
        <b/>
        <sz val="14"/>
        <color theme="1"/>
        <rFont val="Tahoma"/>
        <family val="2"/>
        <charset val="238"/>
      </rPr>
      <t>Nogi</t>
    </r>
    <r>
      <rPr>
        <sz val="14"/>
        <color theme="1"/>
        <rFont val="Tahoma"/>
        <family val="2"/>
        <charset val="238"/>
      </rPr>
      <t xml:space="preserve"> tylne wieprzowe świeże op. 1 kg</t>
    </r>
  </si>
  <si>
    <r>
      <rPr>
        <b/>
        <sz val="14"/>
        <color theme="1"/>
        <rFont val="Tahoma"/>
        <family val="2"/>
        <charset val="238"/>
      </rPr>
      <t>Golonka</t>
    </r>
    <r>
      <rPr>
        <sz val="14"/>
        <color theme="1"/>
        <rFont val="Tahoma"/>
        <family val="2"/>
        <charset val="238"/>
      </rPr>
      <t xml:space="preserve"> wieprzowa tylna op. 3 kg</t>
    </r>
  </si>
  <si>
    <r>
      <rPr>
        <b/>
        <sz val="14"/>
        <color theme="1"/>
        <rFont val="Tahoma"/>
        <family val="2"/>
        <charset val="238"/>
      </rPr>
      <t>Wątroba</t>
    </r>
    <r>
      <rPr>
        <sz val="14"/>
        <color theme="1"/>
        <rFont val="Tahoma"/>
        <family val="2"/>
        <charset val="238"/>
      </rPr>
      <t xml:space="preserve"> wieprzowa świeża op. 1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</si>
</sst>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indexed="8"/>
      <name val="Tahoma"/>
      <family val="2"/>
      <charset val="238"/>
    </font>
    <font>
      <b/>
      <sz val="16"/>
      <color indexed="10"/>
      <name val="Tahoma"/>
      <family val="2"/>
      <charset val="238"/>
    </font>
    <font>
      <b/>
      <sz val="16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7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13" fillId="4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right" vertical="center"/>
    </xf>
    <xf numFmtId="165" fontId="15" fillId="0" borderId="0" xfId="1" applyFont="1"/>
    <xf numFmtId="165" fontId="19" fillId="0" borderId="0" xfId="1" applyFont="1"/>
    <xf numFmtId="165" fontId="20" fillId="0" borderId="0" xfId="1" applyFont="1"/>
    <xf numFmtId="0" fontId="21" fillId="0" borderId="0" xfId="0" applyFont="1" applyAlignment="1">
      <alignment horizontal="left" vertical="center" wrapText="1"/>
    </xf>
    <xf numFmtId="0" fontId="21" fillId="0" borderId="0" xfId="0" applyFont="1"/>
    <xf numFmtId="165" fontId="9" fillId="0" borderId="0" xfId="1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65" fontId="15" fillId="0" borderId="0" xfId="1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5"/>
  <sheetViews>
    <sheetView tabSelected="1" zoomScale="60" zoomScaleNormal="60" zoomScaleSheetLayoutView="50" workbookViewId="0">
      <pane ySplit="5" topLeftCell="A6" activePane="bottomLeft" state="frozen"/>
      <selection pane="bottomLeft" activeCell="B20" sqref="B20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09.9" customHeight="1" x14ac:dyDescent="0.25">
      <c r="A2" s="25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" customFormat="1" ht="53.45" customHeight="1" x14ac:dyDescent="0.15">
      <c r="A3" s="33" t="s">
        <v>1</v>
      </c>
      <c r="B3" s="5" t="s">
        <v>0</v>
      </c>
      <c r="C3" s="31" t="s">
        <v>9</v>
      </c>
      <c r="D3" s="31" t="s">
        <v>10</v>
      </c>
      <c r="E3" s="31" t="s">
        <v>11</v>
      </c>
      <c r="F3" s="31" t="s">
        <v>13</v>
      </c>
      <c r="G3" s="35" t="s">
        <v>14</v>
      </c>
      <c r="H3" s="31" t="s">
        <v>15</v>
      </c>
      <c r="I3" s="31" t="s">
        <v>54</v>
      </c>
      <c r="J3" s="31" t="s">
        <v>12</v>
      </c>
      <c r="K3" s="24" t="s">
        <v>5</v>
      </c>
      <c r="L3" s="24" t="s">
        <v>6</v>
      </c>
      <c r="M3" s="24" t="s">
        <v>7</v>
      </c>
    </row>
    <row r="4" spans="1:13" s="2" customFormat="1" ht="75" customHeight="1" x14ac:dyDescent="0.15">
      <c r="A4" s="34"/>
      <c r="B4" s="6" t="s">
        <v>4</v>
      </c>
      <c r="C4" s="32"/>
      <c r="D4" s="32"/>
      <c r="E4" s="32"/>
      <c r="F4" s="32"/>
      <c r="G4" s="36"/>
      <c r="H4" s="32"/>
      <c r="I4" s="32"/>
      <c r="J4" s="32"/>
      <c r="K4" s="24"/>
      <c r="L4" s="24"/>
      <c r="M4" s="24"/>
    </row>
    <row r="5" spans="1:13" s="2" customFormat="1" ht="19.899999999999999" customHeight="1" x14ac:dyDescent="0.1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s="2" customFormat="1" ht="40.15" customHeight="1" x14ac:dyDescent="0.15">
      <c r="A6" s="10">
        <v>1</v>
      </c>
      <c r="B6" s="13" t="s">
        <v>61</v>
      </c>
      <c r="C6" s="7" t="s">
        <v>8</v>
      </c>
      <c r="D6" s="7"/>
      <c r="E6" s="7"/>
      <c r="F6" s="8">
        <v>1400</v>
      </c>
      <c r="G6" s="8">
        <f>F6/2+F6</f>
        <v>2100</v>
      </c>
      <c r="H6" s="9">
        <v>0</v>
      </c>
      <c r="I6" s="9">
        <f t="shared" ref="I6:I52" si="0">F6*H6</f>
        <v>0</v>
      </c>
      <c r="J6" s="9">
        <f t="shared" ref="J6:J52" si="1">G6*H6</f>
        <v>0</v>
      </c>
      <c r="K6" s="15"/>
      <c r="L6" s="14">
        <f>I6+(I6*K6)</f>
        <v>0</v>
      </c>
      <c r="M6" s="9">
        <f>J6+(J6*K6)</f>
        <v>0</v>
      </c>
    </row>
    <row r="7" spans="1:13" s="2" customFormat="1" ht="40.15" customHeight="1" x14ac:dyDescent="0.15">
      <c r="A7" s="10">
        <v>2</v>
      </c>
      <c r="B7" s="13" t="s">
        <v>62</v>
      </c>
      <c r="C7" s="7" t="s">
        <v>8</v>
      </c>
      <c r="D7" s="7"/>
      <c r="E7" s="7"/>
      <c r="F7" s="8">
        <v>3800</v>
      </c>
      <c r="G7" s="8">
        <f t="shared" ref="G7:G51" si="2">F7/2+F7</f>
        <v>5700</v>
      </c>
      <c r="H7" s="9">
        <v>0</v>
      </c>
      <c r="I7" s="9">
        <f t="shared" si="0"/>
        <v>0</v>
      </c>
      <c r="J7" s="9">
        <f t="shared" si="1"/>
        <v>0</v>
      </c>
      <c r="K7" s="15"/>
      <c r="L7" s="14">
        <f t="shared" ref="L7:L52" si="3">I7+(I7*K7)</f>
        <v>0</v>
      </c>
      <c r="M7" s="9">
        <f t="shared" ref="M7:M52" si="4">J7+(J7*K7)</f>
        <v>0</v>
      </c>
    </row>
    <row r="8" spans="1:13" s="2" customFormat="1" ht="40.15" customHeight="1" x14ac:dyDescent="0.15">
      <c r="A8" s="10">
        <v>3</v>
      </c>
      <c r="B8" s="13" t="s">
        <v>63</v>
      </c>
      <c r="C8" s="7" t="s">
        <v>8</v>
      </c>
      <c r="D8" s="7"/>
      <c r="E8" s="7"/>
      <c r="F8" s="8">
        <v>150</v>
      </c>
      <c r="G8" s="8">
        <f t="shared" si="2"/>
        <v>225</v>
      </c>
      <c r="H8" s="9">
        <v>0</v>
      </c>
      <c r="I8" s="9">
        <f t="shared" si="0"/>
        <v>0</v>
      </c>
      <c r="J8" s="9">
        <f t="shared" si="1"/>
        <v>0</v>
      </c>
      <c r="K8" s="15"/>
      <c r="L8" s="14">
        <f t="shared" si="3"/>
        <v>0</v>
      </c>
      <c r="M8" s="9">
        <f t="shared" si="4"/>
        <v>0</v>
      </c>
    </row>
    <row r="9" spans="1:13" s="2" customFormat="1" ht="40.15" customHeight="1" x14ac:dyDescent="0.15">
      <c r="A9" s="10">
        <v>4</v>
      </c>
      <c r="B9" s="13" t="s">
        <v>64</v>
      </c>
      <c r="C9" s="7" t="s">
        <v>8</v>
      </c>
      <c r="D9" s="7"/>
      <c r="E9" s="7"/>
      <c r="F9" s="8">
        <v>1600</v>
      </c>
      <c r="G9" s="8">
        <f t="shared" si="2"/>
        <v>2400</v>
      </c>
      <c r="H9" s="9">
        <v>0</v>
      </c>
      <c r="I9" s="9">
        <f t="shared" si="0"/>
        <v>0</v>
      </c>
      <c r="J9" s="9">
        <f t="shared" si="1"/>
        <v>0</v>
      </c>
      <c r="K9" s="15"/>
      <c r="L9" s="14">
        <f t="shared" si="3"/>
        <v>0</v>
      </c>
      <c r="M9" s="9">
        <f t="shared" si="4"/>
        <v>0</v>
      </c>
    </row>
    <row r="10" spans="1:13" s="2" customFormat="1" ht="39.75" customHeight="1" x14ac:dyDescent="0.15">
      <c r="A10" s="10">
        <v>5</v>
      </c>
      <c r="B10" s="13" t="s">
        <v>65</v>
      </c>
      <c r="C10" s="7" t="s">
        <v>8</v>
      </c>
      <c r="D10" s="7"/>
      <c r="E10" s="7"/>
      <c r="F10" s="8">
        <v>800</v>
      </c>
      <c r="G10" s="8">
        <f>F10/2+F10</f>
        <v>1200</v>
      </c>
      <c r="H10" s="9">
        <v>0</v>
      </c>
      <c r="I10" s="9">
        <f t="shared" si="0"/>
        <v>0</v>
      </c>
      <c r="J10" s="9">
        <f t="shared" si="1"/>
        <v>0</v>
      </c>
      <c r="K10" s="15"/>
      <c r="L10" s="14">
        <f t="shared" si="3"/>
        <v>0</v>
      </c>
      <c r="M10" s="9">
        <f t="shared" si="4"/>
        <v>0</v>
      </c>
    </row>
    <row r="11" spans="1:13" s="2" customFormat="1" ht="51.75" customHeight="1" x14ac:dyDescent="0.15">
      <c r="A11" s="10">
        <v>6</v>
      </c>
      <c r="B11" s="22" t="s">
        <v>53</v>
      </c>
      <c r="C11" s="7" t="s">
        <v>8</v>
      </c>
      <c r="D11" s="7"/>
      <c r="E11" s="7"/>
      <c r="F11" s="8">
        <v>50</v>
      </c>
      <c r="G11" s="8">
        <f t="shared" si="2"/>
        <v>75</v>
      </c>
      <c r="H11" s="9">
        <v>0</v>
      </c>
      <c r="I11" s="9">
        <f t="shared" si="0"/>
        <v>0</v>
      </c>
      <c r="J11" s="9">
        <f t="shared" si="1"/>
        <v>0</v>
      </c>
      <c r="K11" s="15"/>
      <c r="L11" s="14">
        <f t="shared" si="3"/>
        <v>0</v>
      </c>
      <c r="M11" s="9">
        <f t="shared" si="4"/>
        <v>0</v>
      </c>
    </row>
    <row r="12" spans="1:13" s="2" customFormat="1" ht="40.15" customHeight="1" x14ac:dyDescent="0.15">
      <c r="A12" s="10">
        <v>7</v>
      </c>
      <c r="B12" s="22" t="s">
        <v>19</v>
      </c>
      <c r="C12" s="7" t="s">
        <v>8</v>
      </c>
      <c r="D12" s="7"/>
      <c r="E12" s="7"/>
      <c r="F12" s="8">
        <v>50</v>
      </c>
      <c r="G12" s="8">
        <f t="shared" si="2"/>
        <v>75</v>
      </c>
      <c r="H12" s="9">
        <v>0</v>
      </c>
      <c r="I12" s="9">
        <f t="shared" si="0"/>
        <v>0</v>
      </c>
      <c r="J12" s="9">
        <f t="shared" si="1"/>
        <v>0</v>
      </c>
      <c r="K12" s="15"/>
      <c r="L12" s="14">
        <f t="shared" si="3"/>
        <v>0</v>
      </c>
      <c r="M12" s="9">
        <f t="shared" si="4"/>
        <v>0</v>
      </c>
    </row>
    <row r="13" spans="1:13" s="2" customFormat="1" ht="40.15" customHeight="1" x14ac:dyDescent="0.15">
      <c r="A13" s="10">
        <v>8</v>
      </c>
      <c r="B13" s="13" t="s">
        <v>66</v>
      </c>
      <c r="C13" s="7" t="s">
        <v>8</v>
      </c>
      <c r="D13" s="7"/>
      <c r="E13" s="7"/>
      <c r="F13" s="8">
        <v>100</v>
      </c>
      <c r="G13" s="8">
        <f t="shared" ref="G13:G19" si="5">F13/2+F13</f>
        <v>150</v>
      </c>
      <c r="H13" s="9">
        <v>0</v>
      </c>
      <c r="I13" s="9">
        <f t="shared" si="0"/>
        <v>0</v>
      </c>
      <c r="J13" s="9">
        <f t="shared" si="1"/>
        <v>0</v>
      </c>
      <c r="K13" s="15"/>
      <c r="L13" s="14">
        <f t="shared" si="3"/>
        <v>0</v>
      </c>
      <c r="M13" s="9">
        <f t="shared" si="4"/>
        <v>0</v>
      </c>
    </row>
    <row r="14" spans="1:13" s="2" customFormat="1" ht="40.15" customHeight="1" x14ac:dyDescent="0.15">
      <c r="A14" s="10">
        <v>9</v>
      </c>
      <c r="B14" s="13" t="s">
        <v>67</v>
      </c>
      <c r="C14" s="7" t="s">
        <v>8</v>
      </c>
      <c r="D14" s="7"/>
      <c r="E14" s="7"/>
      <c r="F14" s="8">
        <v>150</v>
      </c>
      <c r="G14" s="8">
        <f t="shared" si="5"/>
        <v>225</v>
      </c>
      <c r="H14" s="9">
        <v>0</v>
      </c>
      <c r="I14" s="9">
        <f t="shared" si="0"/>
        <v>0</v>
      </c>
      <c r="J14" s="9">
        <f t="shared" si="1"/>
        <v>0</v>
      </c>
      <c r="K14" s="15"/>
      <c r="L14" s="14">
        <f t="shared" si="3"/>
        <v>0</v>
      </c>
      <c r="M14" s="9">
        <f t="shared" si="4"/>
        <v>0</v>
      </c>
    </row>
    <row r="15" spans="1:13" s="2" customFormat="1" ht="40.15" customHeight="1" x14ac:dyDescent="0.15">
      <c r="A15" s="10">
        <v>10</v>
      </c>
      <c r="B15" s="13" t="s">
        <v>68</v>
      </c>
      <c r="C15" s="7" t="s">
        <v>8</v>
      </c>
      <c r="D15" s="7"/>
      <c r="E15" s="7"/>
      <c r="F15" s="8">
        <v>200</v>
      </c>
      <c r="G15" s="8">
        <f t="shared" si="5"/>
        <v>300</v>
      </c>
      <c r="H15" s="9">
        <v>0</v>
      </c>
      <c r="I15" s="9">
        <f t="shared" si="0"/>
        <v>0</v>
      </c>
      <c r="J15" s="9">
        <f t="shared" si="1"/>
        <v>0</v>
      </c>
      <c r="K15" s="15"/>
      <c r="L15" s="14">
        <f t="shared" si="3"/>
        <v>0</v>
      </c>
      <c r="M15" s="9">
        <f t="shared" si="4"/>
        <v>0</v>
      </c>
    </row>
    <row r="16" spans="1:13" s="2" customFormat="1" ht="40.15" customHeight="1" x14ac:dyDescent="0.15">
      <c r="A16" s="10">
        <v>11</v>
      </c>
      <c r="B16" s="13" t="s">
        <v>18</v>
      </c>
      <c r="C16" s="7" t="s">
        <v>8</v>
      </c>
      <c r="D16" s="7"/>
      <c r="E16" s="7"/>
      <c r="F16" s="8">
        <v>50</v>
      </c>
      <c r="G16" s="8">
        <f t="shared" si="5"/>
        <v>75</v>
      </c>
      <c r="H16" s="9">
        <v>0</v>
      </c>
      <c r="I16" s="9">
        <f t="shared" si="0"/>
        <v>0</v>
      </c>
      <c r="J16" s="9">
        <f t="shared" si="1"/>
        <v>0</v>
      </c>
      <c r="K16" s="15"/>
      <c r="L16" s="14">
        <f t="shared" si="3"/>
        <v>0</v>
      </c>
      <c r="M16" s="9">
        <f t="shared" si="4"/>
        <v>0</v>
      </c>
    </row>
    <row r="17" spans="1:13" s="2" customFormat="1" ht="40.15" customHeight="1" x14ac:dyDescent="0.15">
      <c r="A17" s="10">
        <v>12</v>
      </c>
      <c r="B17" s="13" t="s">
        <v>69</v>
      </c>
      <c r="C17" s="7" t="s">
        <v>8</v>
      </c>
      <c r="D17" s="7"/>
      <c r="E17" s="7"/>
      <c r="F17" s="8">
        <v>100</v>
      </c>
      <c r="G17" s="8">
        <f t="shared" si="5"/>
        <v>150</v>
      </c>
      <c r="H17" s="9">
        <v>0</v>
      </c>
      <c r="I17" s="9">
        <f t="shared" si="0"/>
        <v>0</v>
      </c>
      <c r="J17" s="9">
        <f t="shared" si="1"/>
        <v>0</v>
      </c>
      <c r="K17" s="15"/>
      <c r="L17" s="14">
        <f t="shared" si="3"/>
        <v>0</v>
      </c>
      <c r="M17" s="9">
        <f t="shared" si="4"/>
        <v>0</v>
      </c>
    </row>
    <row r="18" spans="1:13" s="2" customFormat="1" ht="40.15" customHeight="1" x14ac:dyDescent="0.15">
      <c r="A18" s="10">
        <v>13</v>
      </c>
      <c r="B18" s="13" t="s">
        <v>21</v>
      </c>
      <c r="C18" s="7" t="s">
        <v>8</v>
      </c>
      <c r="D18" s="7"/>
      <c r="E18" s="7"/>
      <c r="F18" s="8">
        <v>160</v>
      </c>
      <c r="G18" s="8">
        <f t="shared" si="5"/>
        <v>240</v>
      </c>
      <c r="H18" s="9">
        <v>0</v>
      </c>
      <c r="I18" s="9">
        <f t="shared" si="0"/>
        <v>0</v>
      </c>
      <c r="J18" s="9">
        <f t="shared" si="1"/>
        <v>0</v>
      </c>
      <c r="K18" s="15"/>
      <c r="L18" s="14">
        <f t="shared" si="3"/>
        <v>0</v>
      </c>
      <c r="M18" s="9">
        <f t="shared" si="4"/>
        <v>0</v>
      </c>
    </row>
    <row r="19" spans="1:13" s="2" customFormat="1" ht="40.15" customHeight="1" x14ac:dyDescent="0.15">
      <c r="A19" s="10">
        <v>14</v>
      </c>
      <c r="B19" s="13" t="s">
        <v>22</v>
      </c>
      <c r="C19" s="7" t="s">
        <v>8</v>
      </c>
      <c r="D19" s="7"/>
      <c r="E19" s="7"/>
      <c r="F19" s="8">
        <v>160</v>
      </c>
      <c r="G19" s="8">
        <f t="shared" si="5"/>
        <v>240</v>
      </c>
      <c r="H19" s="9">
        <v>0</v>
      </c>
      <c r="I19" s="9">
        <f t="shared" si="0"/>
        <v>0</v>
      </c>
      <c r="J19" s="9">
        <f t="shared" si="1"/>
        <v>0</v>
      </c>
      <c r="K19" s="15"/>
      <c r="L19" s="14">
        <f t="shared" si="3"/>
        <v>0</v>
      </c>
      <c r="M19" s="9">
        <f t="shared" si="4"/>
        <v>0</v>
      </c>
    </row>
    <row r="20" spans="1:13" s="2" customFormat="1" ht="40.15" customHeight="1" x14ac:dyDescent="0.15">
      <c r="A20" s="10">
        <v>15</v>
      </c>
      <c r="B20" s="13" t="s">
        <v>70</v>
      </c>
      <c r="C20" s="7" t="s">
        <v>8</v>
      </c>
      <c r="D20" s="7"/>
      <c r="E20" s="7"/>
      <c r="F20" s="8">
        <v>150</v>
      </c>
      <c r="G20" s="8">
        <f t="shared" si="2"/>
        <v>225</v>
      </c>
      <c r="H20" s="9">
        <v>0</v>
      </c>
      <c r="I20" s="9">
        <f t="shared" si="0"/>
        <v>0</v>
      </c>
      <c r="J20" s="9">
        <f t="shared" si="1"/>
        <v>0</v>
      </c>
      <c r="K20" s="15"/>
      <c r="L20" s="14">
        <f t="shared" si="3"/>
        <v>0</v>
      </c>
      <c r="M20" s="9">
        <f t="shared" si="4"/>
        <v>0</v>
      </c>
    </row>
    <row r="21" spans="1:13" s="2" customFormat="1" ht="40.15" customHeight="1" x14ac:dyDescent="0.15">
      <c r="A21" s="10">
        <v>16</v>
      </c>
      <c r="B21" s="13" t="s">
        <v>20</v>
      </c>
      <c r="C21" s="7" t="s">
        <v>8</v>
      </c>
      <c r="D21" s="7"/>
      <c r="E21" s="7"/>
      <c r="F21" s="8">
        <v>200</v>
      </c>
      <c r="G21" s="8">
        <f t="shared" si="2"/>
        <v>300</v>
      </c>
      <c r="H21" s="9">
        <v>0</v>
      </c>
      <c r="I21" s="9">
        <f t="shared" si="0"/>
        <v>0</v>
      </c>
      <c r="J21" s="9">
        <f t="shared" si="1"/>
        <v>0</v>
      </c>
      <c r="K21" s="15"/>
      <c r="L21" s="14">
        <f t="shared" si="3"/>
        <v>0</v>
      </c>
      <c r="M21" s="9">
        <f t="shared" si="4"/>
        <v>0</v>
      </c>
    </row>
    <row r="22" spans="1:13" s="2" customFormat="1" ht="48" customHeight="1" x14ac:dyDescent="0.15">
      <c r="A22" s="10">
        <v>17</v>
      </c>
      <c r="B22" s="13" t="s">
        <v>23</v>
      </c>
      <c r="C22" s="7" t="s">
        <v>8</v>
      </c>
      <c r="D22" s="7"/>
      <c r="E22" s="7"/>
      <c r="F22" s="8">
        <v>350</v>
      </c>
      <c r="G22" s="8">
        <f t="shared" si="2"/>
        <v>525</v>
      </c>
      <c r="H22" s="9">
        <v>0</v>
      </c>
      <c r="I22" s="9">
        <f t="shared" si="0"/>
        <v>0</v>
      </c>
      <c r="J22" s="9">
        <f t="shared" si="1"/>
        <v>0</v>
      </c>
      <c r="K22" s="15"/>
      <c r="L22" s="14">
        <f t="shared" si="3"/>
        <v>0</v>
      </c>
      <c r="M22" s="9">
        <f t="shared" si="4"/>
        <v>0</v>
      </c>
    </row>
    <row r="23" spans="1:13" s="2" customFormat="1" ht="60" customHeight="1" x14ac:dyDescent="0.15">
      <c r="A23" s="10">
        <v>18</v>
      </c>
      <c r="B23" s="13" t="s">
        <v>41</v>
      </c>
      <c r="C23" s="7" t="s">
        <v>8</v>
      </c>
      <c r="D23" s="7"/>
      <c r="E23" s="7"/>
      <c r="F23" s="8">
        <v>100</v>
      </c>
      <c r="G23" s="8">
        <f t="shared" si="2"/>
        <v>150</v>
      </c>
      <c r="H23" s="9">
        <v>0</v>
      </c>
      <c r="I23" s="9">
        <f t="shared" si="0"/>
        <v>0</v>
      </c>
      <c r="J23" s="9">
        <f t="shared" si="1"/>
        <v>0</v>
      </c>
      <c r="K23" s="15"/>
      <c r="L23" s="14">
        <f t="shared" si="3"/>
        <v>0</v>
      </c>
      <c r="M23" s="9">
        <f t="shared" si="4"/>
        <v>0</v>
      </c>
    </row>
    <row r="24" spans="1:13" s="2" customFormat="1" ht="51" customHeight="1" x14ac:dyDescent="0.15">
      <c r="A24" s="10">
        <v>19</v>
      </c>
      <c r="B24" s="13" t="s">
        <v>39</v>
      </c>
      <c r="C24" s="7" t="s">
        <v>8</v>
      </c>
      <c r="D24" s="7"/>
      <c r="E24" s="7"/>
      <c r="F24" s="8">
        <v>200</v>
      </c>
      <c r="G24" s="8">
        <f t="shared" si="2"/>
        <v>300</v>
      </c>
      <c r="H24" s="9">
        <v>0</v>
      </c>
      <c r="I24" s="9">
        <f t="shared" si="0"/>
        <v>0</v>
      </c>
      <c r="J24" s="9">
        <f t="shared" si="1"/>
        <v>0</v>
      </c>
      <c r="K24" s="15"/>
      <c r="L24" s="14">
        <f t="shared" si="3"/>
        <v>0</v>
      </c>
      <c r="M24" s="9">
        <f t="shared" si="4"/>
        <v>0</v>
      </c>
    </row>
    <row r="25" spans="1:13" s="2" customFormat="1" ht="40.15" customHeight="1" x14ac:dyDescent="0.15">
      <c r="A25" s="10">
        <v>20</v>
      </c>
      <c r="B25" s="13" t="s">
        <v>38</v>
      </c>
      <c r="C25" s="7" t="s">
        <v>8</v>
      </c>
      <c r="D25" s="7"/>
      <c r="E25" s="7"/>
      <c r="F25" s="8">
        <v>350</v>
      </c>
      <c r="G25" s="8">
        <f t="shared" si="2"/>
        <v>525</v>
      </c>
      <c r="H25" s="9">
        <v>0</v>
      </c>
      <c r="I25" s="9">
        <f t="shared" si="0"/>
        <v>0</v>
      </c>
      <c r="J25" s="9">
        <f t="shared" si="1"/>
        <v>0</v>
      </c>
      <c r="K25" s="15"/>
      <c r="L25" s="14">
        <f t="shared" si="3"/>
        <v>0</v>
      </c>
      <c r="M25" s="9">
        <f t="shared" si="4"/>
        <v>0</v>
      </c>
    </row>
    <row r="26" spans="1:13" s="2" customFormat="1" ht="40.15" customHeight="1" x14ac:dyDescent="0.15">
      <c r="A26" s="10">
        <v>21</v>
      </c>
      <c r="B26" s="22" t="s">
        <v>42</v>
      </c>
      <c r="C26" s="7" t="s">
        <v>8</v>
      </c>
      <c r="D26" s="7"/>
      <c r="E26" s="7"/>
      <c r="F26" s="8">
        <v>120</v>
      </c>
      <c r="G26" s="8">
        <f t="shared" si="2"/>
        <v>180</v>
      </c>
      <c r="H26" s="9">
        <v>0</v>
      </c>
      <c r="I26" s="9">
        <f t="shared" si="0"/>
        <v>0</v>
      </c>
      <c r="J26" s="9">
        <f t="shared" si="1"/>
        <v>0</v>
      </c>
      <c r="K26" s="15"/>
      <c r="L26" s="14">
        <f t="shared" si="3"/>
        <v>0</v>
      </c>
      <c r="M26" s="9">
        <f t="shared" si="4"/>
        <v>0</v>
      </c>
    </row>
    <row r="27" spans="1:13" s="2" customFormat="1" ht="40.15" customHeight="1" x14ac:dyDescent="0.15">
      <c r="A27" s="10">
        <v>22</v>
      </c>
      <c r="B27" s="22" t="s">
        <v>43</v>
      </c>
      <c r="C27" s="7" t="s">
        <v>8</v>
      </c>
      <c r="D27" s="7"/>
      <c r="E27" s="7"/>
      <c r="F27" s="8">
        <v>120</v>
      </c>
      <c r="G27" s="8">
        <f t="shared" si="2"/>
        <v>180</v>
      </c>
      <c r="H27" s="9">
        <v>0</v>
      </c>
      <c r="I27" s="9">
        <f t="shared" si="0"/>
        <v>0</v>
      </c>
      <c r="J27" s="9">
        <f t="shared" si="1"/>
        <v>0</v>
      </c>
      <c r="K27" s="15"/>
      <c r="L27" s="14">
        <f t="shared" si="3"/>
        <v>0</v>
      </c>
      <c r="M27" s="9">
        <f t="shared" si="4"/>
        <v>0</v>
      </c>
    </row>
    <row r="28" spans="1:13" s="2" customFormat="1" ht="42.75" customHeight="1" x14ac:dyDescent="0.15">
      <c r="A28" s="10">
        <v>23</v>
      </c>
      <c r="B28" s="13" t="s">
        <v>55</v>
      </c>
      <c r="C28" s="7" t="s">
        <v>8</v>
      </c>
      <c r="D28" s="7"/>
      <c r="E28" s="7"/>
      <c r="F28" s="8">
        <v>90</v>
      </c>
      <c r="G28" s="8">
        <f t="shared" si="2"/>
        <v>135</v>
      </c>
      <c r="H28" s="9">
        <v>0</v>
      </c>
      <c r="I28" s="9">
        <f t="shared" si="0"/>
        <v>0</v>
      </c>
      <c r="J28" s="9">
        <f t="shared" si="1"/>
        <v>0</v>
      </c>
      <c r="K28" s="15"/>
      <c r="L28" s="14">
        <f t="shared" si="3"/>
        <v>0</v>
      </c>
      <c r="M28" s="9">
        <f t="shared" si="4"/>
        <v>0</v>
      </c>
    </row>
    <row r="29" spans="1:13" s="2" customFormat="1" ht="58.5" customHeight="1" x14ac:dyDescent="0.15">
      <c r="A29" s="10">
        <v>24</v>
      </c>
      <c r="B29" s="13" t="s">
        <v>51</v>
      </c>
      <c r="C29" s="7" t="s">
        <v>8</v>
      </c>
      <c r="D29" s="7"/>
      <c r="E29" s="7"/>
      <c r="F29" s="8">
        <v>260</v>
      </c>
      <c r="G29" s="8">
        <f t="shared" si="2"/>
        <v>390</v>
      </c>
      <c r="H29" s="9">
        <v>0</v>
      </c>
      <c r="I29" s="9">
        <f t="shared" si="0"/>
        <v>0</v>
      </c>
      <c r="J29" s="9">
        <f t="shared" si="1"/>
        <v>0</v>
      </c>
      <c r="K29" s="15"/>
      <c r="L29" s="14">
        <f t="shared" si="3"/>
        <v>0</v>
      </c>
      <c r="M29" s="9">
        <f t="shared" si="4"/>
        <v>0</v>
      </c>
    </row>
    <row r="30" spans="1:13" s="2" customFormat="1" ht="50.25" customHeight="1" x14ac:dyDescent="0.15">
      <c r="A30" s="10">
        <v>25</v>
      </c>
      <c r="B30" s="13" t="s">
        <v>40</v>
      </c>
      <c r="C30" s="7" t="s">
        <v>8</v>
      </c>
      <c r="D30" s="7"/>
      <c r="E30" s="7"/>
      <c r="F30" s="8">
        <v>220</v>
      </c>
      <c r="G30" s="8">
        <f t="shared" si="2"/>
        <v>330</v>
      </c>
      <c r="H30" s="9">
        <v>0</v>
      </c>
      <c r="I30" s="9">
        <f t="shared" si="0"/>
        <v>0</v>
      </c>
      <c r="J30" s="9">
        <f t="shared" si="1"/>
        <v>0</v>
      </c>
      <c r="K30" s="15"/>
      <c r="L30" s="14">
        <f t="shared" si="3"/>
        <v>0</v>
      </c>
      <c r="M30" s="9">
        <f t="shared" si="4"/>
        <v>0</v>
      </c>
    </row>
    <row r="31" spans="1:13" s="2" customFormat="1" ht="49.5" customHeight="1" x14ac:dyDescent="0.15">
      <c r="A31" s="10">
        <v>26</v>
      </c>
      <c r="B31" s="13" t="s">
        <v>56</v>
      </c>
      <c r="C31" s="7" t="s">
        <v>8</v>
      </c>
      <c r="D31" s="7"/>
      <c r="E31" s="7"/>
      <c r="F31" s="8">
        <v>500</v>
      </c>
      <c r="G31" s="8">
        <f>F31/2+F31</f>
        <v>750</v>
      </c>
      <c r="H31" s="9">
        <v>0</v>
      </c>
      <c r="I31" s="9">
        <f t="shared" si="0"/>
        <v>0</v>
      </c>
      <c r="J31" s="9">
        <f t="shared" si="1"/>
        <v>0</v>
      </c>
      <c r="K31" s="15"/>
      <c r="L31" s="14">
        <f t="shared" si="3"/>
        <v>0</v>
      </c>
      <c r="M31" s="9">
        <f t="shared" si="4"/>
        <v>0</v>
      </c>
    </row>
    <row r="32" spans="1:13" s="2" customFormat="1" ht="51.75" customHeight="1" x14ac:dyDescent="0.15">
      <c r="A32" s="10">
        <v>27</v>
      </c>
      <c r="B32" s="13" t="s">
        <v>37</v>
      </c>
      <c r="C32" s="7" t="s">
        <v>8</v>
      </c>
      <c r="D32" s="7"/>
      <c r="E32" s="7"/>
      <c r="F32" s="8">
        <v>300</v>
      </c>
      <c r="G32" s="8">
        <f t="shared" ref="G32:G33" si="6">F32/2+F32</f>
        <v>450</v>
      </c>
      <c r="H32" s="9">
        <v>0</v>
      </c>
      <c r="I32" s="9">
        <f t="shared" si="0"/>
        <v>0</v>
      </c>
      <c r="J32" s="9">
        <f t="shared" si="1"/>
        <v>0</v>
      </c>
      <c r="K32" s="15"/>
      <c r="L32" s="14">
        <f t="shared" si="3"/>
        <v>0</v>
      </c>
      <c r="M32" s="9">
        <f t="shared" si="4"/>
        <v>0</v>
      </c>
    </row>
    <row r="33" spans="1:13" s="2" customFormat="1" ht="48.75" customHeight="1" x14ac:dyDescent="0.15">
      <c r="A33" s="10">
        <v>28</v>
      </c>
      <c r="B33" s="13" t="s">
        <v>36</v>
      </c>
      <c r="C33" s="7" t="s">
        <v>8</v>
      </c>
      <c r="D33" s="7"/>
      <c r="E33" s="7"/>
      <c r="F33" s="8">
        <v>300</v>
      </c>
      <c r="G33" s="8">
        <f t="shared" si="6"/>
        <v>450</v>
      </c>
      <c r="H33" s="9">
        <v>0</v>
      </c>
      <c r="I33" s="9">
        <f t="shared" si="0"/>
        <v>0</v>
      </c>
      <c r="J33" s="9">
        <f t="shared" si="1"/>
        <v>0</v>
      </c>
      <c r="K33" s="15"/>
      <c r="L33" s="14">
        <f t="shared" si="3"/>
        <v>0</v>
      </c>
      <c r="M33" s="9">
        <f t="shared" si="4"/>
        <v>0</v>
      </c>
    </row>
    <row r="34" spans="1:13" s="2" customFormat="1" ht="40.15" customHeight="1" x14ac:dyDescent="0.15">
      <c r="A34" s="10">
        <v>29</v>
      </c>
      <c r="B34" s="13" t="s">
        <v>50</v>
      </c>
      <c r="C34" s="7" t="s">
        <v>8</v>
      </c>
      <c r="D34" s="7"/>
      <c r="E34" s="7"/>
      <c r="F34" s="8">
        <v>500</v>
      </c>
      <c r="G34" s="8">
        <f>F34/2+F34</f>
        <v>750</v>
      </c>
      <c r="H34" s="9">
        <v>0</v>
      </c>
      <c r="I34" s="9">
        <f t="shared" si="0"/>
        <v>0</v>
      </c>
      <c r="J34" s="9">
        <f t="shared" si="1"/>
        <v>0</v>
      </c>
      <c r="K34" s="15"/>
      <c r="L34" s="14">
        <f t="shared" si="3"/>
        <v>0</v>
      </c>
      <c r="M34" s="9">
        <f t="shared" si="4"/>
        <v>0</v>
      </c>
    </row>
    <row r="35" spans="1:13" s="2" customFormat="1" ht="54.75" customHeight="1" x14ac:dyDescent="0.15">
      <c r="A35" s="10">
        <v>30</v>
      </c>
      <c r="B35" s="13" t="s">
        <v>35</v>
      </c>
      <c r="C35" s="7" t="s">
        <v>8</v>
      </c>
      <c r="D35" s="7"/>
      <c r="E35" s="7"/>
      <c r="F35" s="8">
        <v>800</v>
      </c>
      <c r="G35" s="8">
        <f t="shared" si="2"/>
        <v>1200</v>
      </c>
      <c r="H35" s="9">
        <v>0</v>
      </c>
      <c r="I35" s="9">
        <f t="shared" si="0"/>
        <v>0</v>
      </c>
      <c r="J35" s="9">
        <f t="shared" si="1"/>
        <v>0</v>
      </c>
      <c r="K35" s="15"/>
      <c r="L35" s="14">
        <f t="shared" si="3"/>
        <v>0</v>
      </c>
      <c r="M35" s="9">
        <f t="shared" si="4"/>
        <v>0</v>
      </c>
    </row>
    <row r="36" spans="1:13" s="2" customFormat="1" ht="40.15" customHeight="1" x14ac:dyDescent="0.15">
      <c r="A36" s="10">
        <v>31</v>
      </c>
      <c r="B36" s="13" t="s">
        <v>34</v>
      </c>
      <c r="C36" s="7" t="s">
        <v>8</v>
      </c>
      <c r="D36" s="7"/>
      <c r="E36" s="7"/>
      <c r="F36" s="8">
        <v>300</v>
      </c>
      <c r="G36" s="8">
        <f t="shared" si="2"/>
        <v>450</v>
      </c>
      <c r="H36" s="9">
        <v>0</v>
      </c>
      <c r="I36" s="9">
        <f t="shared" si="0"/>
        <v>0</v>
      </c>
      <c r="J36" s="9">
        <f t="shared" si="1"/>
        <v>0</v>
      </c>
      <c r="K36" s="15"/>
      <c r="L36" s="14">
        <f t="shared" si="3"/>
        <v>0</v>
      </c>
      <c r="M36" s="9">
        <f t="shared" si="4"/>
        <v>0</v>
      </c>
    </row>
    <row r="37" spans="1:13" s="2" customFormat="1" ht="40.15" customHeight="1" x14ac:dyDescent="0.15">
      <c r="A37" s="10">
        <v>32</v>
      </c>
      <c r="B37" s="13" t="s">
        <v>33</v>
      </c>
      <c r="C37" s="7" t="s">
        <v>8</v>
      </c>
      <c r="D37" s="7"/>
      <c r="E37" s="7"/>
      <c r="F37" s="8">
        <v>350</v>
      </c>
      <c r="G37" s="8">
        <f t="shared" si="2"/>
        <v>525</v>
      </c>
      <c r="H37" s="9">
        <v>0</v>
      </c>
      <c r="I37" s="9">
        <f t="shared" si="0"/>
        <v>0</v>
      </c>
      <c r="J37" s="9">
        <f t="shared" si="1"/>
        <v>0</v>
      </c>
      <c r="K37" s="15"/>
      <c r="L37" s="14">
        <f t="shared" si="3"/>
        <v>0</v>
      </c>
      <c r="M37" s="9">
        <f t="shared" si="4"/>
        <v>0</v>
      </c>
    </row>
    <row r="38" spans="1:13" s="2" customFormat="1" ht="44.25" customHeight="1" x14ac:dyDescent="0.15">
      <c r="A38" s="10">
        <v>33</v>
      </c>
      <c r="B38" s="13" t="s">
        <v>32</v>
      </c>
      <c r="C38" s="7" t="s">
        <v>8</v>
      </c>
      <c r="D38" s="7"/>
      <c r="E38" s="7"/>
      <c r="F38" s="8">
        <v>150</v>
      </c>
      <c r="G38" s="8">
        <f t="shared" si="2"/>
        <v>225</v>
      </c>
      <c r="H38" s="9">
        <v>0</v>
      </c>
      <c r="I38" s="9">
        <f t="shared" si="0"/>
        <v>0</v>
      </c>
      <c r="J38" s="9">
        <f t="shared" si="1"/>
        <v>0</v>
      </c>
      <c r="K38" s="15"/>
      <c r="L38" s="14">
        <f t="shared" si="3"/>
        <v>0</v>
      </c>
      <c r="M38" s="9">
        <f t="shared" si="4"/>
        <v>0</v>
      </c>
    </row>
    <row r="39" spans="1:13" s="2" customFormat="1" ht="40.15" customHeight="1" x14ac:dyDescent="0.15">
      <c r="A39" s="10">
        <v>34</v>
      </c>
      <c r="B39" s="13" t="s">
        <v>31</v>
      </c>
      <c r="C39" s="7" t="s">
        <v>8</v>
      </c>
      <c r="D39" s="7"/>
      <c r="E39" s="7"/>
      <c r="F39" s="8">
        <v>990</v>
      </c>
      <c r="G39" s="8">
        <f t="shared" si="2"/>
        <v>1485</v>
      </c>
      <c r="H39" s="9">
        <v>0</v>
      </c>
      <c r="I39" s="9">
        <f t="shared" si="0"/>
        <v>0</v>
      </c>
      <c r="J39" s="9">
        <f t="shared" si="1"/>
        <v>0</v>
      </c>
      <c r="K39" s="15"/>
      <c r="L39" s="14">
        <f t="shared" si="3"/>
        <v>0</v>
      </c>
      <c r="M39" s="9">
        <f t="shared" si="4"/>
        <v>0</v>
      </c>
    </row>
    <row r="40" spans="1:13" s="2" customFormat="1" ht="40.15" customHeight="1" x14ac:dyDescent="0.15">
      <c r="A40" s="10">
        <v>35</v>
      </c>
      <c r="B40" s="13" t="s">
        <v>30</v>
      </c>
      <c r="C40" s="7" t="s">
        <v>8</v>
      </c>
      <c r="D40" s="7"/>
      <c r="E40" s="7"/>
      <c r="F40" s="8">
        <v>200</v>
      </c>
      <c r="G40" s="8">
        <f t="shared" si="2"/>
        <v>300</v>
      </c>
      <c r="H40" s="9">
        <v>0</v>
      </c>
      <c r="I40" s="9">
        <f t="shared" si="0"/>
        <v>0</v>
      </c>
      <c r="J40" s="9">
        <f t="shared" si="1"/>
        <v>0</v>
      </c>
      <c r="K40" s="15"/>
      <c r="L40" s="14">
        <f t="shared" si="3"/>
        <v>0</v>
      </c>
      <c r="M40" s="9">
        <f t="shared" si="4"/>
        <v>0</v>
      </c>
    </row>
    <row r="41" spans="1:13" s="2" customFormat="1" ht="49.5" customHeight="1" x14ac:dyDescent="0.15">
      <c r="A41" s="10">
        <v>36</v>
      </c>
      <c r="B41" s="13" t="s">
        <v>29</v>
      </c>
      <c r="C41" s="7" t="s">
        <v>8</v>
      </c>
      <c r="D41" s="7"/>
      <c r="E41" s="7"/>
      <c r="F41" s="8">
        <v>150</v>
      </c>
      <c r="G41" s="8">
        <f t="shared" si="2"/>
        <v>225</v>
      </c>
      <c r="H41" s="9">
        <v>0</v>
      </c>
      <c r="I41" s="9">
        <f t="shared" si="0"/>
        <v>0</v>
      </c>
      <c r="J41" s="9">
        <f t="shared" si="1"/>
        <v>0</v>
      </c>
      <c r="K41" s="15"/>
      <c r="L41" s="14">
        <f t="shared" si="3"/>
        <v>0</v>
      </c>
      <c r="M41" s="9">
        <f t="shared" si="4"/>
        <v>0</v>
      </c>
    </row>
    <row r="42" spans="1:13" s="2" customFormat="1" ht="48" customHeight="1" x14ac:dyDescent="0.15">
      <c r="A42" s="10">
        <v>37</v>
      </c>
      <c r="B42" s="13" t="s">
        <v>28</v>
      </c>
      <c r="C42" s="7" t="s">
        <v>8</v>
      </c>
      <c r="D42" s="7"/>
      <c r="E42" s="7"/>
      <c r="F42" s="8">
        <v>50</v>
      </c>
      <c r="G42" s="8">
        <f t="shared" si="2"/>
        <v>75</v>
      </c>
      <c r="H42" s="9">
        <v>0</v>
      </c>
      <c r="I42" s="9">
        <f t="shared" si="0"/>
        <v>0</v>
      </c>
      <c r="J42" s="9">
        <f t="shared" si="1"/>
        <v>0</v>
      </c>
      <c r="K42" s="15"/>
      <c r="L42" s="14">
        <f t="shared" si="3"/>
        <v>0</v>
      </c>
      <c r="M42" s="9">
        <f t="shared" si="4"/>
        <v>0</v>
      </c>
    </row>
    <row r="43" spans="1:13" s="2" customFormat="1" ht="40.15" customHeight="1" x14ac:dyDescent="0.15">
      <c r="A43" s="10">
        <v>38</v>
      </c>
      <c r="B43" s="13" t="s">
        <v>44</v>
      </c>
      <c r="C43" s="7" t="s">
        <v>8</v>
      </c>
      <c r="D43" s="7"/>
      <c r="E43" s="7"/>
      <c r="F43" s="8">
        <v>610</v>
      </c>
      <c r="G43" s="8">
        <f t="shared" si="2"/>
        <v>915</v>
      </c>
      <c r="H43" s="9">
        <v>0</v>
      </c>
      <c r="I43" s="9">
        <f t="shared" si="0"/>
        <v>0</v>
      </c>
      <c r="J43" s="9">
        <f t="shared" si="1"/>
        <v>0</v>
      </c>
      <c r="K43" s="15"/>
      <c r="L43" s="14">
        <f t="shared" si="3"/>
        <v>0</v>
      </c>
      <c r="M43" s="9">
        <f t="shared" si="4"/>
        <v>0</v>
      </c>
    </row>
    <row r="44" spans="1:13" s="2" customFormat="1" ht="56.25" customHeight="1" x14ac:dyDescent="0.15">
      <c r="A44" s="10">
        <v>39</v>
      </c>
      <c r="B44" s="13" t="s">
        <v>24</v>
      </c>
      <c r="C44" s="7" t="s">
        <v>8</v>
      </c>
      <c r="D44" s="7"/>
      <c r="E44" s="7"/>
      <c r="F44" s="8">
        <v>900</v>
      </c>
      <c r="G44" s="8">
        <f t="shared" si="2"/>
        <v>1350</v>
      </c>
      <c r="H44" s="9">
        <v>0</v>
      </c>
      <c r="I44" s="9">
        <f t="shared" si="0"/>
        <v>0</v>
      </c>
      <c r="J44" s="9">
        <f t="shared" si="1"/>
        <v>0</v>
      </c>
      <c r="K44" s="15"/>
      <c r="L44" s="14">
        <f t="shared" si="3"/>
        <v>0</v>
      </c>
      <c r="M44" s="9">
        <f t="shared" si="4"/>
        <v>0</v>
      </c>
    </row>
    <row r="45" spans="1:13" s="2" customFormat="1" ht="44.25" customHeight="1" x14ac:dyDescent="0.15">
      <c r="A45" s="10">
        <v>40</v>
      </c>
      <c r="B45" s="13" t="s">
        <v>45</v>
      </c>
      <c r="C45" s="7" t="s">
        <v>8</v>
      </c>
      <c r="D45" s="7"/>
      <c r="E45" s="7"/>
      <c r="F45" s="8">
        <v>400</v>
      </c>
      <c r="G45" s="8">
        <f t="shared" si="2"/>
        <v>600</v>
      </c>
      <c r="H45" s="9">
        <v>0</v>
      </c>
      <c r="I45" s="9">
        <f t="shared" si="0"/>
        <v>0</v>
      </c>
      <c r="J45" s="9">
        <f t="shared" si="1"/>
        <v>0</v>
      </c>
      <c r="K45" s="15"/>
      <c r="L45" s="14">
        <f t="shared" si="3"/>
        <v>0</v>
      </c>
      <c r="M45" s="9">
        <f t="shared" si="4"/>
        <v>0</v>
      </c>
    </row>
    <row r="46" spans="1:13" s="2" customFormat="1" ht="52.5" customHeight="1" x14ac:dyDescent="0.15">
      <c r="A46" s="10">
        <v>41</v>
      </c>
      <c r="B46" s="13" t="s">
        <v>46</v>
      </c>
      <c r="C46" s="7" t="s">
        <v>8</v>
      </c>
      <c r="D46" s="7"/>
      <c r="E46" s="7"/>
      <c r="F46" s="8">
        <v>400</v>
      </c>
      <c r="G46" s="8">
        <f t="shared" si="2"/>
        <v>600</v>
      </c>
      <c r="H46" s="9">
        <v>0</v>
      </c>
      <c r="I46" s="9">
        <f t="shared" si="0"/>
        <v>0</v>
      </c>
      <c r="J46" s="9">
        <f t="shared" si="1"/>
        <v>0</v>
      </c>
      <c r="K46" s="15"/>
      <c r="L46" s="14">
        <f t="shared" si="3"/>
        <v>0</v>
      </c>
      <c r="M46" s="9">
        <f t="shared" si="4"/>
        <v>0</v>
      </c>
    </row>
    <row r="47" spans="1:13" s="2" customFormat="1" ht="55.5" customHeight="1" x14ac:dyDescent="0.15">
      <c r="A47" s="10">
        <v>42</v>
      </c>
      <c r="B47" s="13" t="s">
        <v>49</v>
      </c>
      <c r="C47" s="7" t="s">
        <v>8</v>
      </c>
      <c r="D47" s="7"/>
      <c r="E47" s="7"/>
      <c r="F47" s="8">
        <v>600</v>
      </c>
      <c r="G47" s="8">
        <f t="shared" si="2"/>
        <v>900</v>
      </c>
      <c r="H47" s="9">
        <v>0</v>
      </c>
      <c r="I47" s="9">
        <f t="shared" si="0"/>
        <v>0</v>
      </c>
      <c r="J47" s="9">
        <f t="shared" si="1"/>
        <v>0</v>
      </c>
      <c r="K47" s="15"/>
      <c r="L47" s="14">
        <f t="shared" si="3"/>
        <v>0</v>
      </c>
      <c r="M47" s="9">
        <f t="shared" si="4"/>
        <v>0</v>
      </c>
    </row>
    <row r="48" spans="1:13" s="2" customFormat="1" ht="59.25" customHeight="1" x14ac:dyDescent="0.15">
      <c r="A48" s="10">
        <v>43</v>
      </c>
      <c r="B48" s="13" t="s">
        <v>25</v>
      </c>
      <c r="C48" s="7" t="s">
        <v>8</v>
      </c>
      <c r="D48" s="7"/>
      <c r="E48" s="7"/>
      <c r="F48" s="8">
        <v>200</v>
      </c>
      <c r="G48" s="8">
        <f t="shared" si="2"/>
        <v>300</v>
      </c>
      <c r="H48" s="9">
        <v>0</v>
      </c>
      <c r="I48" s="9">
        <f t="shared" si="0"/>
        <v>0</v>
      </c>
      <c r="J48" s="9">
        <f t="shared" si="1"/>
        <v>0</v>
      </c>
      <c r="K48" s="15"/>
      <c r="L48" s="14">
        <f t="shared" si="3"/>
        <v>0</v>
      </c>
      <c r="M48" s="9">
        <f t="shared" si="4"/>
        <v>0</v>
      </c>
    </row>
    <row r="49" spans="1:13" s="2" customFormat="1" ht="57" customHeight="1" x14ac:dyDescent="0.15">
      <c r="A49" s="10">
        <v>44</v>
      </c>
      <c r="B49" s="13" t="s">
        <v>47</v>
      </c>
      <c r="C49" s="7" t="s">
        <v>8</v>
      </c>
      <c r="D49" s="7"/>
      <c r="E49" s="7"/>
      <c r="F49" s="8">
        <v>200</v>
      </c>
      <c r="G49" s="8">
        <f t="shared" si="2"/>
        <v>300</v>
      </c>
      <c r="H49" s="9">
        <v>0</v>
      </c>
      <c r="I49" s="9">
        <f t="shared" si="0"/>
        <v>0</v>
      </c>
      <c r="J49" s="9">
        <f t="shared" si="1"/>
        <v>0</v>
      </c>
      <c r="K49" s="15"/>
      <c r="L49" s="14">
        <f t="shared" si="3"/>
        <v>0</v>
      </c>
      <c r="M49" s="9">
        <f t="shared" si="4"/>
        <v>0</v>
      </c>
    </row>
    <row r="50" spans="1:13" s="2" customFormat="1" ht="53.25" customHeight="1" x14ac:dyDescent="0.15">
      <c r="A50" s="10">
        <v>45</v>
      </c>
      <c r="B50" s="13" t="s">
        <v>26</v>
      </c>
      <c r="C50" s="7" t="s">
        <v>8</v>
      </c>
      <c r="D50" s="7"/>
      <c r="E50" s="7"/>
      <c r="F50" s="8">
        <v>400</v>
      </c>
      <c r="G50" s="8">
        <f t="shared" si="2"/>
        <v>600</v>
      </c>
      <c r="H50" s="9">
        <v>0</v>
      </c>
      <c r="I50" s="9">
        <f t="shared" si="0"/>
        <v>0</v>
      </c>
      <c r="J50" s="9">
        <f t="shared" si="1"/>
        <v>0</v>
      </c>
      <c r="K50" s="15"/>
      <c r="L50" s="14">
        <f t="shared" si="3"/>
        <v>0</v>
      </c>
      <c r="M50" s="9">
        <f t="shared" si="4"/>
        <v>0</v>
      </c>
    </row>
    <row r="51" spans="1:13" s="2" customFormat="1" ht="54.75" customHeight="1" x14ac:dyDescent="0.15">
      <c r="A51" s="10">
        <v>46</v>
      </c>
      <c r="B51" s="13" t="s">
        <v>48</v>
      </c>
      <c r="C51" s="7" t="s">
        <v>8</v>
      </c>
      <c r="D51" s="7"/>
      <c r="E51" s="7"/>
      <c r="F51" s="8">
        <v>200</v>
      </c>
      <c r="G51" s="8">
        <f t="shared" si="2"/>
        <v>300</v>
      </c>
      <c r="H51" s="9">
        <v>0</v>
      </c>
      <c r="I51" s="9">
        <f t="shared" si="0"/>
        <v>0</v>
      </c>
      <c r="J51" s="9">
        <f t="shared" si="1"/>
        <v>0</v>
      </c>
      <c r="K51" s="15"/>
      <c r="L51" s="14">
        <f t="shared" si="3"/>
        <v>0</v>
      </c>
      <c r="M51" s="9">
        <f t="shared" si="4"/>
        <v>0</v>
      </c>
    </row>
    <row r="52" spans="1:13" s="2" customFormat="1" ht="54.75" customHeight="1" x14ac:dyDescent="0.15">
      <c r="A52" s="10">
        <v>47</v>
      </c>
      <c r="B52" s="13" t="s">
        <v>27</v>
      </c>
      <c r="C52" s="7" t="s">
        <v>8</v>
      </c>
      <c r="D52" s="7"/>
      <c r="E52" s="7"/>
      <c r="F52" s="8">
        <v>100</v>
      </c>
      <c r="G52" s="8">
        <f>F52/2+F52</f>
        <v>150</v>
      </c>
      <c r="H52" s="9">
        <v>0</v>
      </c>
      <c r="I52" s="9">
        <f t="shared" si="0"/>
        <v>0</v>
      </c>
      <c r="J52" s="9">
        <f t="shared" si="1"/>
        <v>0</v>
      </c>
      <c r="K52" s="15"/>
      <c r="L52" s="14">
        <f t="shared" si="3"/>
        <v>0</v>
      </c>
      <c r="M52" s="9">
        <f t="shared" si="4"/>
        <v>0</v>
      </c>
    </row>
    <row r="53" spans="1:13" s="2" customFormat="1" ht="43.5" customHeight="1" x14ac:dyDescent="0.25">
      <c r="A53" s="27" t="s">
        <v>3</v>
      </c>
      <c r="B53" s="28"/>
      <c r="C53" s="28"/>
      <c r="D53" s="28"/>
      <c r="E53" s="28"/>
      <c r="F53" s="28"/>
      <c r="G53" s="28"/>
      <c r="H53" s="29"/>
      <c r="I53" s="11">
        <f>SUM(I6:I52)</f>
        <v>0</v>
      </c>
      <c r="J53" s="11">
        <f>SUM(J6:J52)</f>
        <v>0</v>
      </c>
      <c r="K53" s="12"/>
      <c r="L53" s="11">
        <f>SUM(L6:L52)</f>
        <v>0</v>
      </c>
      <c r="M53" s="11">
        <f>SUM(M6:M52)</f>
        <v>0</v>
      </c>
    </row>
    <row r="55" spans="1:13" ht="18.75" x14ac:dyDescent="0.3">
      <c r="A55" s="21" t="s">
        <v>16</v>
      </c>
      <c r="B55" s="18"/>
      <c r="C55" s="18"/>
      <c r="D55" s="18"/>
    </row>
    <row r="56" spans="1:13" ht="15.75" x14ac:dyDescent="0.25">
      <c r="A56" s="16" t="s">
        <v>58</v>
      </c>
      <c r="B56" s="17"/>
      <c r="C56" s="16"/>
      <c r="D56" s="17"/>
    </row>
    <row r="57" spans="1:13" ht="30" customHeight="1" x14ac:dyDescent="0.2">
      <c r="A57" s="23" t="s">
        <v>59</v>
      </c>
      <c r="B57" s="23"/>
      <c r="C57" s="23"/>
      <c r="D57" s="23"/>
      <c r="E57" s="23"/>
      <c r="F57" s="23"/>
      <c r="G57" s="23"/>
      <c r="H57" s="23"/>
    </row>
    <row r="59" spans="1:13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3" ht="20.25" x14ac:dyDescent="0.2">
      <c r="A60" s="39" t="s">
        <v>57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3" ht="20.25" x14ac:dyDescent="0.2">
      <c r="A61" s="39" t="s">
        <v>17</v>
      </c>
      <c r="B61" s="39"/>
      <c r="C61" s="39"/>
      <c r="D61" s="39"/>
      <c r="E61" s="39"/>
      <c r="F61" s="39"/>
      <c r="G61" s="39"/>
      <c r="H61" s="39"/>
      <c r="I61" s="39"/>
      <c r="J61" s="39"/>
    </row>
    <row r="62" spans="1:13" ht="19.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3" ht="13.9" customHeight="1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4" spans="1:13" ht="13.9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21" customHeight="1" x14ac:dyDescent="0.2">
      <c r="A65" s="37" t="s">
        <v>2</v>
      </c>
      <c r="B65" s="37"/>
      <c r="C65" s="37"/>
      <c r="D65" s="37"/>
      <c r="E65" s="37"/>
      <c r="F65" s="37"/>
      <c r="G65" s="37"/>
      <c r="H65" s="37"/>
      <c r="I65" s="37"/>
      <c r="J65" s="37"/>
    </row>
  </sheetData>
  <mergeCells count="21">
    <mergeCell ref="A65:J65"/>
    <mergeCell ref="A59:J59"/>
    <mergeCell ref="A60:J60"/>
    <mergeCell ref="A61:J61"/>
    <mergeCell ref="A63:J63"/>
    <mergeCell ref="A1:M1"/>
    <mergeCell ref="J3:J4"/>
    <mergeCell ref="D3:D4"/>
    <mergeCell ref="F3:F4"/>
    <mergeCell ref="I3:I4"/>
    <mergeCell ref="E3:E4"/>
    <mergeCell ref="A3:A4"/>
    <mergeCell ref="G3:G4"/>
    <mergeCell ref="H3:H4"/>
    <mergeCell ref="C3:C4"/>
    <mergeCell ref="A57:H57"/>
    <mergeCell ref="M3:M4"/>
    <mergeCell ref="K3:K4"/>
    <mergeCell ref="L3:L4"/>
    <mergeCell ref="A2:M2"/>
    <mergeCell ref="A53:H53"/>
  </mergeCells>
  <phoneticPr fontId="6" type="noConversion"/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5</vt:lpstr>
      <vt:lpstr>'zad.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2024-05-21T05:58:21Z</cp:lastPrinted>
  <dcterms:created xsi:type="dcterms:W3CDTF">2021-08-26T16:14:46Z</dcterms:created>
  <dcterms:modified xsi:type="dcterms:W3CDTF">2024-05-21T05:58:24Z</dcterms:modified>
</cp:coreProperties>
</file>