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6" windowHeight="13176"/>
  </bookViews>
  <sheets>
    <sheet name="Zadanie 1" sheetId="1" r:id="rId1"/>
    <sheet name="Zadanie 2" sheetId="4" r:id="rId2"/>
    <sheet name="Zadanie 3" sheetId="5" r:id="rId3"/>
    <sheet name="Zadanie 4" sheetId="6" r:id="rId4"/>
    <sheet name="Zadanie 5" sheetId="9" r:id="rId5"/>
    <sheet name="Zadanie 6" sheetId="10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0" l="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16" i="5"/>
  <c r="G16" i="5"/>
  <c r="I5" i="5"/>
  <c r="I6" i="5"/>
  <c r="I7" i="5"/>
  <c r="I8" i="5"/>
  <c r="I9" i="5"/>
  <c r="I10" i="5"/>
  <c r="I11" i="5"/>
  <c r="I12" i="5"/>
  <c r="I13" i="5"/>
  <c r="I14" i="5"/>
  <c r="I15" i="5"/>
  <c r="I10" i="9" l="1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5" i="9"/>
  <c r="I6" i="9"/>
  <c r="I7" i="9"/>
  <c r="I8" i="9"/>
  <c r="I9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13" i="5"/>
  <c r="G14" i="5"/>
  <c r="G15" i="5"/>
  <c r="G5" i="5"/>
  <c r="G6" i="5"/>
  <c r="G7" i="5"/>
  <c r="G8" i="5"/>
  <c r="G9" i="5"/>
  <c r="G10" i="5"/>
  <c r="G11" i="5"/>
  <c r="G12" i="5"/>
  <c r="G4" i="10" l="1"/>
  <c r="I4" i="10" s="1"/>
  <c r="G4" i="9"/>
  <c r="G78" i="9" s="1"/>
  <c r="G4" i="6"/>
  <c r="I4" i="6" s="1"/>
  <c r="G4" i="5"/>
  <c r="I18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9" l="1"/>
  <c r="I78" i="9" s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4" i="4"/>
  <c r="G14" i="1"/>
  <c r="G15" i="1"/>
  <c r="G16" i="1"/>
  <c r="G17" i="1"/>
  <c r="G18" i="1"/>
  <c r="G19" i="1"/>
  <c r="G20" i="1"/>
  <c r="G21" i="1"/>
  <c r="G22" i="1"/>
  <c r="G23" i="1"/>
  <c r="G6" i="1"/>
  <c r="G7" i="1"/>
  <c r="G8" i="1"/>
  <c r="G9" i="1"/>
  <c r="G10" i="1"/>
  <c r="G11" i="1"/>
  <c r="G12" i="1"/>
  <c r="G13" i="1"/>
  <c r="G5" i="1"/>
  <c r="G4" i="1"/>
  <c r="I4" i="1" s="1"/>
  <c r="G18" i="4" l="1"/>
  <c r="I4" i="4"/>
  <c r="I59" i="10"/>
  <c r="G59" i="10"/>
  <c r="G22" i="6" l="1"/>
  <c r="I22" i="6"/>
  <c r="G24" i="1" l="1"/>
  <c r="I24" i="1"/>
  <c r="I4" i="5"/>
</calcChain>
</file>

<file path=xl/sharedStrings.xml><?xml version="1.0" encoding="utf-8"?>
<sst xmlns="http://schemas.openxmlformats.org/spreadsheetml/2006/main" count="663" uniqueCount="298">
  <si>
    <t>Lp.</t>
  </si>
  <si>
    <t>Nazwa</t>
  </si>
  <si>
    <t>Jednostka miary</t>
  </si>
  <si>
    <t>Przewidywana wielkość zamówienia</t>
  </si>
  <si>
    <t>Cena jednostkowa netto</t>
  </si>
  <si>
    <t>Wartość netto</t>
  </si>
  <si>
    <t>VAT [%]</t>
  </si>
  <si>
    <t>Wartość brutto</t>
  </si>
  <si>
    <t>RAZEM:</t>
  </si>
  <si>
    <t>X</t>
  </si>
  <si>
    <t>Oferowany produkt/Producent</t>
  </si>
  <si>
    <t>DEA.ZP-260/3/2023</t>
  </si>
  <si>
    <t>Zadanie 2</t>
  </si>
  <si>
    <t>Zadanie 1</t>
  </si>
  <si>
    <t xml:space="preserve">Zadanie 3 </t>
  </si>
  <si>
    <t>Dostawa akcesoriów do medycznych urządzeń diagnostycznych Lifepak 15</t>
  </si>
  <si>
    <t>Zadanie 4</t>
  </si>
  <si>
    <t>Zadanie 5</t>
  </si>
  <si>
    <t>Dostawa sprzętu medycznego</t>
  </si>
  <si>
    <t>Zadanie 6</t>
  </si>
  <si>
    <t>Łącznik (adapter) ETCO2 do defibrylatora Zoll X-series i LifePak 15</t>
  </si>
  <si>
    <t>szt.</t>
  </si>
  <si>
    <t>Łącznik do detektora ETCO2 Kapnometru Nonin 9843, Nonin 9847</t>
  </si>
  <si>
    <t>Łącznik do detektora ETCO2 Kapnometru EMMA</t>
  </si>
  <si>
    <t>Łącznik do detektora ETCO2 Kapnometru NEWTTECH NT1D</t>
  </si>
  <si>
    <t>Łącznik do detektora ETCO2 Kapnometru CREATIVE PC-900B</t>
  </si>
  <si>
    <t>Kaniula próbkująca donosowa, jednorazowa do kapnometru CREATIVE PC-900B</t>
  </si>
  <si>
    <t>Linia próbkująca do kapnometru CREATIVE PC-900B</t>
  </si>
  <si>
    <t>Pułapka wodna jednorazowa do kapnometru CREATIVE PC-900B</t>
  </si>
  <si>
    <t xml:space="preserve">Czujnik wielorazowego użytku do pomiaru saturacji SpO2 dla dorosłych i dzieci do urządzeń Nonin 8500, Nonin 9843, Nonin 9847 (do wyboru przez zamawiającego) </t>
  </si>
  <si>
    <t>Czujnik wielorazowego użytku do pomiaru saturacji SpO2 dla dorosłych i dzieci do urządzeń Newtech NT1D (do wyboru przez zamawiającego)</t>
  </si>
  <si>
    <t>Czujnik wielorazowego użytku do pomiaru saturacji SpO2 dla dorosłych i dzieci do urządzeń Creative PC-900B (do wyboru przez zamawiającego)</t>
  </si>
  <si>
    <t>Czujnik do pomiaru saturacji SpO2 dla dzieci i noworodków do urządzeń Philips Intellivue x3 (do wyboru przez zamawiającego)</t>
  </si>
  <si>
    <t xml:space="preserve">LifePak 15 przewód pacjenta typu LNC do czujnika SpO2 </t>
  </si>
  <si>
    <t xml:space="preserve">LifePak 15 czujnik LNCS SpO2 wielokrotnego użytku dla dorosłych i dzieci (do wyboru przez zamawiającego) </t>
  </si>
  <si>
    <t xml:space="preserve">Zoll X-series przewód pacjenta typu LNC 4 do czujnika SpO2 </t>
  </si>
  <si>
    <t xml:space="preserve">Zoll X-series czujnik LNCS SpO2 wielokrotnego użytku dla dorosłych i dzieci (do wyboru przez zamawiającego) </t>
  </si>
  <si>
    <t>Corpuls 3 wielorazowy czujnik SpO2 dla dorosłych i dzieci (do wyboru przez zamawiającego)</t>
  </si>
  <si>
    <t>Corpuls 3 czujnik EtCO2</t>
  </si>
  <si>
    <t>Mediana D700 czujnik SpO2 dla dorosłych i dzieci (do wyboru przez zamawiającego)</t>
  </si>
  <si>
    <t>Mediana D700 kabel interfejsu do czujnika SpO2</t>
  </si>
  <si>
    <t>Corpuls 3 kabel EKG z 4-odprowadzeniową wiązką odprowadzeń kończynowych</t>
  </si>
  <si>
    <t>Razem</t>
  </si>
  <si>
    <t>Corpuls 3 kabel EKG z 6-odprowadzeniową wiązką odprowadzeń przedsercowych</t>
  </si>
  <si>
    <t>Corpuls 3 przewód NIBP do mankietów</t>
  </si>
  <si>
    <t>Corpuls 3 mankiety ciśnieniomierza w rozmiarach 10 – 66 cm (rozmiary do wyboru przez zamawiającego)</t>
  </si>
  <si>
    <t>Corpuls 3 elektrody wielofunkcyjne dla dorosłych i dla dzieci (do wyboru przez zamawiającego), oryginalne zalecane przez producenta.</t>
  </si>
  <si>
    <t>Mediana D700 elektrody wielofunkcyjne dla dorosłych i dla dzieci (do wyboru przez zamawiającego), oryginalne zalecane przez producenta.</t>
  </si>
  <si>
    <t>Mediana D700 kabel EKG 12-odprowadzeniowy kompletny</t>
  </si>
  <si>
    <t>Weinmann Medumat - obwód oddechowy jednorazowy z wewnętrzną linią monitorowania ciśnienia i zastawką pacjenta</t>
  </si>
  <si>
    <t>Weinmann Medumat - obwód CPAP jednorazowy z maską twarzową, rozmiar średni dla dorosłych</t>
  </si>
  <si>
    <t>Weinmann Medumat - obwód CPAP jednorazowy z maską twarzową, rozmiar duży dla dorosłych</t>
  </si>
  <si>
    <t>Drager Oxylog VE 300 Plus - obwód oddechowy jednorazowy z wewnętrzną linią monitorowania ciśnienia i zastawką pacjenta</t>
  </si>
  <si>
    <t xml:space="preserve">Maska jednorazowa do nieinwazyjnej wentylacji, ustno-nosowa NIV ClassicStar w rozmiarach M,L (do wyboru przez zamawiającego) </t>
  </si>
  <si>
    <t xml:space="preserve">Papier do defibrylatora Corpuls 3 106,5 x 23 </t>
  </si>
  <si>
    <t>Papier do defibrylatora Mediana D700 80x70-16R</t>
  </si>
  <si>
    <t>x</t>
  </si>
  <si>
    <t>LifePak 15 ładowalna bateria litowo-jonowa</t>
  </si>
  <si>
    <t>LifePak 15 kabel główny do 12-odprowadzeniowego EKG z 4-odprowadzeniową wiązką odprowadzeń kończynowych</t>
  </si>
  <si>
    <t>LifePak 15 kabel do 12-odprowadzeniowego EKG z 6-odprowadzeniową wiązką odprowadzeń przedsercowych</t>
  </si>
  <si>
    <t>LifePak 15 standardowe łyżki twarde - 1 para</t>
  </si>
  <si>
    <t>LifePak 15 nakładka pediatryczna na łyżkę</t>
  </si>
  <si>
    <t>LifePak 15 kabel terapeutyczny QUIK-COMBO</t>
  </si>
  <si>
    <t>LifePak 15 elektrody Quick-Combo dla dorosłych i dla dzieci ( do wyboru przez zamawiającego) oryginalne zalecane przez producenta sprzętu.</t>
  </si>
  <si>
    <t>LifePak 15 przewód spiralny NIBP ciśnieniomierza</t>
  </si>
  <si>
    <t>LifePak 15 mankiety ciśnieniomierza w rozmiarach 10 – 66 cm (rozmiary do wyboru przez zamawiającego)</t>
  </si>
  <si>
    <t>LifePak 15 torba transportowa</t>
  </si>
  <si>
    <t>LifePak 15 pasek transportowy naramienny</t>
  </si>
  <si>
    <t>Papier do defibrylatora LifePak 15 PhysioControl 100x22 mm</t>
  </si>
  <si>
    <t>Zoll X-series elektrody Stat-Padz wielofunkcyjne dla dorosłych i dla dzieci (do wyboru przez zamawiającego), oryginalne zalecane przez producenta.</t>
  </si>
  <si>
    <t>Zoll X-series kabel terapeutyczny wielofunkcyjny</t>
  </si>
  <si>
    <t>Zoll X-series kabel kończynowy 4-odprowadzeniowy do kabla EKG 12-odprowadzeniowego</t>
  </si>
  <si>
    <t>Zoll X-series kabel przedsercowy 6-odprowadzeniowy do kabla EKG 12-odprowadzeniowego</t>
  </si>
  <si>
    <t>Zoll X-series akumulator litowy SurePower II</t>
  </si>
  <si>
    <t>Zoll X-series torba transportowa</t>
  </si>
  <si>
    <t>Zoll X-series mankiet do ciśnieniomierza Flexiport w rozmiarach 10 – 66 cm (rozmiary do wyboru przez zamawiającego)</t>
  </si>
  <si>
    <t>Zoll X-series pasek transportowy naramienny</t>
  </si>
  <si>
    <t>Zoll X-series przewód NIBP Dwudrożny do mankietów</t>
  </si>
  <si>
    <t>Zoll AED PRO  Stat-Padz II elektrody wielofunkcyjne dla dorosłych i dla dzieci (do wyboru przez zamawiającego), oryginalne zalecane przez producenta.</t>
  </si>
  <si>
    <t xml:space="preserve">ParaPac Plus 310 - obwód oddechowy jednorazowy z wewnętrzną linią monitorowania ciśnienia i zastawką pacjenta </t>
  </si>
  <si>
    <t>ParaPac Plus 310 - obwód CPAP jednorazowy z maską twarzową, rozmiar średni i duży dla dorosłych (do wyboru przez zamawiającego)</t>
  </si>
  <si>
    <t>ParaPac Plus 310 - zestaw do hiperinflacji jednorazowy z workiem 0,5l, podwójnym ramieniem obrotowym, manometrem i maską twarzową dla niemowląt</t>
  </si>
  <si>
    <t>Stephan EVE Neo - układ oddechowy jednorazowy dla noworodków, podgrzewany z nawilżaczem AirCon</t>
  </si>
  <si>
    <t>Stephan EVE Neo - zastawka wydechowa jednorazowa z linią monitorowania ciśnienia</t>
  </si>
  <si>
    <t>Stephan EVE Neo - układ oddechowy jednorazowy dla dzieci ze zintegrowanym czujnikiem przepływu</t>
  </si>
  <si>
    <t>Stephan EVE Neo - czujnik przepływu wielorazowy dla noworodków PNT-B z pomiarem od 0 do 12 l/min, dł. 2m</t>
  </si>
  <si>
    <t>Pas piersiowy life band do Zoll Autopulse</t>
  </si>
  <si>
    <t>Osłonki jednorazowe do termometru BRAUN TERMOSCAN a`20 szt.PC 6000</t>
  </si>
  <si>
    <t>Osłonki jednorazowe do termometru Riester a 25 szt. do RI-THERMO N</t>
  </si>
  <si>
    <t>op.</t>
  </si>
  <si>
    <t>Dren łączący do odsysania z kontrolą ssania, dł.180-210 cm.</t>
  </si>
  <si>
    <t>Kołnierz uniwersalny unieruchamiający dla dorosłych, regulowany, duże otwory w przedniej i potylicznej części, wykonany z tworzywa sztucznego, wyściełany pianką hypoalergiczną, umożliwiający prześwietlenie i rezonans magnetyczny, zapinanie bez klejów i przylepców.</t>
  </si>
  <si>
    <t>Wkład jednorazowy do odsysania płynów ustrojowych 1 litr do ssaka medycznego Boscarol 1000.</t>
  </si>
  <si>
    <t>Pasy pediatryczne na nosze główne  (uprząż Pedi-Mate)</t>
  </si>
  <si>
    <t>Komplet pasów zabezpieczających do noszy transportowych (głównych)</t>
  </si>
  <si>
    <t>Komplet pasów zabezpieczających do noszy podbierających</t>
  </si>
  <si>
    <t>Długa deska (ortopedyczna) stabilizująca kręgosłup uzupełniona unieruchomieniem głowy i kompletem czterech pasów mocujących. Wykonana z tworzywa sztucznego o dużej wytrzymałości ,odporna na urazy mechaniczne, niskie i wysokie temperatury, substancje ropopochodne, zwężona od strony nóg ułatwiająca manewrowanie w ciasnych przestrzeniach. Gładka, płaska powierzchnia leża pacjenta. z możliwością prześwietlania promieniami X. Dopuszczalne obciążenie powyżej 158 kg ,długość min 180 cm, szerokość min 41 cm, ciężar deski max 8 kg.</t>
  </si>
  <si>
    <t xml:space="preserve">Komplet czterech pasów bezpieczeństwa do deski ortopedycznej zakończone mocowaniem obrotowym, karabińczykowym
</t>
  </si>
  <si>
    <t>Szyna wyciągowa dla dorosłych i dzieci (do wyboru przez zamawiającego)</t>
  </si>
  <si>
    <t>Dozownik tlenu z regulatorem przepływu 0-25l/min, podłączany do szybkozłącza AGA, precyzyjne ustawienie przepływu za pomocą pokrętła, możliwość odczytu wskazań w okienku pokrętła regulacyjnego.</t>
  </si>
  <si>
    <t>Rezerwuar tlenu do worka samorozprężalnego dla wszystkich grup wiekowych (rozmiary do wyboru przez zamawiającego)</t>
  </si>
  <si>
    <t>Przenośne urządzenie do odsysania typu pistoletowego ze zbiornikiem na wydzielinę (min 200ml pojemności pojemnika na wydzielinę)  (ssak ręczny typu pistoletowego) z powierzchnią łatwą do czyszczenia</t>
  </si>
  <si>
    <t>Aparat do nebulizacji, z wbudowanym akumulatorem z możliwością ładowania z sieci 230V</t>
  </si>
  <si>
    <t>Torba na zestaw tlenowy, mieszcząca: butle tlenową  o poj. od 2 do 3 l z reduktorem,  maski inhalacyjne oraz  akcesoria do respiratora. Torba posiada komorę przeznaczoną do transportu respiratorów serii para, venti, rescu- PAC wraz z przewodami i zastawkami. Torba składa się z komory z dopinanymi ściankami działowymi. Torba zamykana jest klapami na podwójne suwaki. Po ich rozpięciu odsłaniana jest cała góra i boki torby, co pozwala na łatwy i szybki dostęp do sprzętu. Klapy łączą się w połowie długości torby co pozwala na odsłonięcie tylko odpowiedniej części torby. Ściany przednia i tylna spięte są szeroką taśmą na rzep, której zadaniem jest przeciwdziałanie rozchodzeniu się ścianek na boki po odpięciu klap. Torba posiada uchwyt do transportu w ręku, pasek na ramię, szelki na plecy oraz uchwyty do zamocowania na ramie noszy. Wykonana jest z materiału Cordura.</t>
  </si>
  <si>
    <t>Ciśnieniomierz zegarowy do ręcznego pomiaru ciśnienia krwi z zestawem mankietów w rozmiarach 10 cm - 66 cm</t>
  </si>
  <si>
    <t>Zestaw mankietów kompatybilnych z ciśnieniomierzem zegarowym w rozmiarach od 10 cm do 66 cm (rozmiary do wyboru przez zamawiającego)</t>
  </si>
  <si>
    <t>Pulsoksymetr 
Przenośny przystosowany do stosowania w ratownictwie medycznym. Zasilanie akumulatorowe lub bateryjne. Możliwość monitorowania saturacji oraz pulsu pacjenta. Cyfrowy wyświetlacz. Minimalny zakres pomiaru saturacji: 0-100%. Minimalny zakres pomiaru tętna: 18 do 321 ud/min. Wyposażony w pokrowiec, kpl. wielorazowych czujników SpO2 typu klips dla wszystkich grup wiekowych</t>
  </si>
  <si>
    <t>Łyżka do laryngoskopu światłowodowego typu Miller, rozmiary: 00-4</t>
  </si>
  <si>
    <t>Łyżka do laryngoskopu światłowodowego typu Macintosh, rozmiary: 00-5</t>
  </si>
  <si>
    <t xml:space="preserve">Kleszczyki Magilla dla dzieci wielorazowego użytku </t>
  </si>
  <si>
    <t>Nieprzepuszczalne prześcieradło na nosze</t>
  </si>
  <si>
    <t xml:space="preserve">Koc bakteriostatyczny: 
• użyte materiały zapobiegające rozwojowi bakterii i drobnoustrojów,
• nie przepuszczający płynów i cieczy,
• odporny na silnie żrące środki chemiczne,
• wytrzymały na uszkodzenia mechaniczne,
• łatwy w czyszczeniu,
• dezynfekcja ogólnie dostępnymi środkami,
• możliwość prania w pralce, 
• wymiary:  min 110 cm x 190 cm.  </t>
  </si>
  <si>
    <t>Koc termiczny (koc ratowniczy) wykonany z dwustronnej, złoto-srebrnej folii PET odpornej na uszkodzenia mechaniczne.</t>
  </si>
  <si>
    <t>Nożyczki ratunkowe do cięcia różnych materiałów o długości min. 19 cm. Wykonane ze stali nierdzewnej z  uchwytem pokrytym specjalną gumą antypoślizgową</t>
  </si>
  <si>
    <t>Przenośny zestaw do transportu amputowanych kończyn. Składa się z czterech pakietów przeznaczonych na palec, dłoń, ramię i nogę. W każdym pakiecie mają znajdować się  worki na kończynę, pakiety z suchym lodem, folie izotermiczne, bandaże, stazy, opaski oraz kleszczyki.</t>
  </si>
  <si>
    <t xml:space="preserve">Wkład do zestawu do transportu amputowanych kończyn, składający się z worka foliowego z zamknięciem o wymiarze  min.35 cm x 45 cm + kompres chłodzący (suchy lód) + koc ratunkowy  </t>
  </si>
  <si>
    <t>Reflektor punktowy Led akumulatorowy z ładowarką 230V i 12V. Min. moc światła 400 lm</t>
  </si>
  <si>
    <t>Worek na zwłoki (czarny) zapinany na suwak</t>
  </si>
  <si>
    <t xml:space="preserve">Zestaw do segregacji  (Triage) wyposażony w  opaskę z elementem sprężynującym pozwalającym  na łatwe umieszczenie jej na kończynie poszkodowanego.
Materiał odblaskowy pozwalający  na szybką identyfikację poszkodowanego nocą oraz w trudnych warunkach atmosferycznych.
Karty segregacyjne wykonane ze specjalnego papieru wodoodpornego i nierozrywalnego umieszczone w koszulce ochronnej, z możliwością zawieszenia np. na szyi poszkodowanego, zwierający również latarkę, nożyczki ratownicze, rękawice nitrylowe oraz marker.
</t>
  </si>
  <si>
    <t>Młoteczek neurologiczny</t>
  </si>
  <si>
    <t xml:space="preserve">Rękawiczki ochronne/do szczątków </t>
  </si>
  <si>
    <t>System wkłuć doszpikowych. Wprowadzenie igły doszpikowej jest możliwe przy pomocy specjalnego napędu zasilanego akumulatorowo. Zastosowanie napędu pozwala na bezwysiłkowe i kontrolowane wprowadzenie igły doszpikowej.</t>
  </si>
  <si>
    <t>Igły doszpikowe kompatybilne z napędem akumulatorowym jw. W trzech rozmiarach 15mm, 25mm ,45mm (do wyboru przez zamawiającego)</t>
  </si>
  <si>
    <t xml:space="preserve">Papier do EKG AsCard B1/B5 ECO (58X25) </t>
  </si>
  <si>
    <t>Ampularium wyposażone w  80 miejsc na ampułki. Posiada 2 przegrody: jedna  do zamieszczenia opisu przechowywanych leków, druga chroni ampułki przed wzajemnym obijaniem się, z drugiej strony posiada przezroczyste kieszonki .  Ta część ampularium  jest odpinana. Ampularium posiada zamek błyskawiczny oraz jest usztywnione i zabezpieczone piankami. Wyposażone w system gumek na ampułki różnej wielkości. Ampularium posiada 2 kieszonki w części zewnętrznej oraz uchwyt do przenoszenia w ręce. Materiał  zewnętrzny: Codura, materiał wewnętrzny: complan (łatwo zmywalny).  W zestawie znajduje się małe ampularium na 9 ampułek na leki ścisłego zarachowania , mieszczące się w jednej z przednich kieszeni.  Ampularium dla bezpieczeństwa transportowanych leków jest usztywnione i całe opiankowane grubą 1 cm pianką poliuretanową. Wymiary: 27x12x22 cm</t>
  </si>
  <si>
    <t>Pediatryczna deska ortopedyczna z unieruchomieniem głowy i kompletem pasów zabezpieczających
Deska do stabilizacji poszkodowanego, przeznaczona specjalnie dla dzieci w pokrowcu ochronnym transportowym łatwo zmywalnym.</t>
  </si>
  <si>
    <t>Zestaw unieruchomienia głowy do deski ortopedycznej
System unieruchomienia głowy wielokrotnego użytku składający się z podkładki pod głowę mocowanej do deski ortopedycznej , dwóch klocków do stabilizacji bocznej z otworami usznymi + min. dwa paski mocujące głowę.</t>
  </si>
  <si>
    <t>Kołnierz uniwersalny unieruchamiający dla dzieci, opis j.w.</t>
  </si>
  <si>
    <t>Maska anestetyczna, jednorazowa, twarzowa, z miękkim mankietem powietrznym, wykonanym z PVC, produkt wolny od ftalanów rozmiar 0,1,2,3,4,5.</t>
  </si>
  <si>
    <t>Filtr antybakteryjny do mechanicznego urządzenia do odsysania marki Boscarol OB1000</t>
  </si>
  <si>
    <t>Nosze podbierające z kompletem pasów zabezpieczających
Rama noszy wykonana z materiału odpornego na korozje i na działanie płynów dezynfekujących. Łopaty wykonane z tworzywa sztucznego. Wielostopniowa regulacja długości noszy umożliwiająca ich dopasowanie do wymiaru pacjenta. Obciążenie dopuszczalne min 159 kg. Waga noszy max 8 kg</t>
  </si>
  <si>
    <t>Płachta do przenoszenia pacjenta
Wykonana z tworzywa sztucznego o bardzo dużej wytrzymałości, odporna na działanie substancji ropopochodnych, smarów i olejów, nieprzyjmująca krwi brudu, przystosowana do dezynfekcji. Wyposażona w min. 8 uchwytów do przenoszenia rozmieszczonych na obwodzie, wyposażona w specjalne zakładki lub kieszeń na stopy, zabezpieczające przed wysunięciem się pacjenta w trakcie transportu po schodach. Obciążenie dopuszczalne powyżej 250 kg. z certyfikatem CE zgodne z normą DIN EN 1865 o wymiarach 200cm/80cm</t>
  </si>
  <si>
    <t>Kamizelka Kendricka (KED) 
Pokryta wytrzymałym, odpornym na przetarcia tworzywem sztucznym, wykonana z materiału zmywalnego przystosowana do dezynfekcji , nienasiąkliwa , nieprzyjmująca krwi i brudu. Wyposażona we  wbudowane uchwyty transportowe i  komplet pasów zabezpieczających kodowanych kolorem Regulowane pasy mocujące umożliwiające zastosowanie u dzieci i u kobiet ciężarnych.
Kamizelka musi być przenikliwa dla promieni X.</t>
  </si>
  <si>
    <t>Materac próżniowy
Materac podciśnieniowy z dodatkową podłogą, pompką i pokrowcem wyposażony w 8 uchwytów do przenoszenia pacjenta</t>
  </si>
  <si>
    <t>Pas do stabilizacji miednicy
Lekka materiałowa konstrukcja, przenikalna dla promieni rentgenowskich. Materiał łatwy w czyszczeniu przy użyciu typowych detergentów i środków dezynfekcyjnych. Odpowiedni zarówno dla dzieci jak i osób skrajne otyłych.</t>
  </si>
  <si>
    <t>Reduktor z przepływomierzem i regulacją o zakresie
0 - 25 l/min do butli tlenowej, posiadający szybkozłącze AGA ze zintegrowanym przepływomierzem przeznaczony do mocowania na butlach aluminiowych i stalowych.</t>
  </si>
  <si>
    <t>Worek samorozprężalny wielorazowy z wlotem dla tlenu oraz rezerwuarem tlenu dla dorosłych z maskami twarzowymi rozm. 5 (dla dorosłych)</t>
  </si>
  <si>
    <t>Worek samorozprężalny wielorazowy z wlotem dla tlenu oraz rezerwuarem tlenu dla dzieci z maskami twarzowymi rozm. 3 (pediatryczny)</t>
  </si>
  <si>
    <t>Worek samorozprężalny wielorazowy z wlotem dla tlenu oraz rezerwuarem tlenu dla noworodków z maskami twarzowymi rozm. 0, 1 i 2 (neonatologiczny)</t>
  </si>
  <si>
    <t>Ssak nożny
Przenośny ssak mechaniczny, ze zbiornikiem na wydzielinę
Możliwość obsługi nogą lub ręką
Konstrukcja pozwalająca na ciągłe ssanie bez strat czasu z powierzchnią łatwą do czyszczenia.</t>
  </si>
  <si>
    <t>Stetoskop lekarski</t>
  </si>
  <si>
    <t>Termometr elektroniczny do pomiaru temperatury głębokiej pacjenta, zakres minimalny od 28°C do 42°C. Termometr douszny z zastosowaniem osłonek jednorazowych, zasilany bateriami.</t>
  </si>
  <si>
    <t>Latarka diagnostyczna o wysokiej jasności i trwałości, zasilana bateriami</t>
  </si>
  <si>
    <t>Aparat do infuzji pod ciśnieniem
Mankiet do szybkiej podaży płynów infuzyjnych
Wyposażony w manometr z podziałka od 0-300mmHG
Możliwość umieszczenia płynów od 0,5 L do 1L
Możliwość zawieszenia całego zestawu</t>
  </si>
  <si>
    <t>Rękojeść laryngoskopu światłowodowa wielorazowego użytku</t>
  </si>
  <si>
    <t>Kleszczyki Magilla dla dorosłych wielorazowego użytku</t>
  </si>
  <si>
    <t>Kleszcze Pean proste i odgięte w rozm. Od 13 do 18 cm wielorazowego użytku</t>
  </si>
  <si>
    <t>Kapnometr / Kapnograf
Z ciągłym wyświetlaniem wartości liczbowej ETCO2. Zasilanie akumulatorowe lub bateryjne. Zakres pomiaru CO2 : 0 – 75 mmHg. Wyposażony w etui.</t>
  </si>
  <si>
    <t>Prześcieradło na nosze jednorazowego użytku</t>
  </si>
  <si>
    <t>Miska nerkowata jednorazowa</t>
  </si>
  <si>
    <t>Pojemnik jednorazowy na wymiociny</t>
  </si>
  <si>
    <t>Basen jednorazowy płaski wykonany z masy papierowej</t>
  </si>
  <si>
    <t>Kask ochronny z możliwością regulacji rozmiaru za pomocą pokrętła</t>
  </si>
  <si>
    <t>Młotek ratowniczy do szyb z nożem do cięcia pasów</t>
  </si>
  <si>
    <t xml:space="preserve">Kleszcze do przecinania obrączek </t>
  </si>
  <si>
    <r>
      <t xml:space="preserve">Tarcza tnąca </t>
    </r>
    <r>
      <rPr>
        <sz val="12"/>
        <color theme="1"/>
        <rFont val="Calibri"/>
        <family val="2"/>
        <charset val="238"/>
      </rPr>
      <t>Ø</t>
    </r>
    <r>
      <rPr>
        <sz val="12"/>
        <color theme="1"/>
        <rFont val="Calibri"/>
        <family val="2"/>
        <charset val="238"/>
        <scheme val="minor"/>
      </rPr>
      <t xml:space="preserve"> 65 do piły oscylującej Hebu Gold II</t>
    </r>
  </si>
  <si>
    <t xml:space="preserve">Papier EKG M-Trace mini Smart SE3 80x20 </t>
  </si>
  <si>
    <t xml:space="preserve">Papier termo czuły Mitsubishi K-65 HM do printera USG (110x20) </t>
  </si>
  <si>
    <t xml:space="preserve">Papier do EKG  AsCard A4/B56 (112X25) </t>
  </si>
  <si>
    <t>Krzesełko kardiologiczne, transportowe z rozkładanym systemem płozowym ułatwiającym transport pacjenta po schodach. Wykonane z materiału odpornego na korozję, lekkie o masie własnej max. 14,5 kg  Wyposażone w  wysuwane przednie rączki do przenoszenia pacjenta, przednie skrętne kółka z hamulcami, duże tylne kółka o średnicy min 175 mm ułatwiające poruszanie się po różnych podłożach, górny regulowany uchwyt ułatwiający przenoszenie pacjenta, siedzisko i oparcie wykonane z materiału odpornego na grzyby, bakterie, łatwo zmywalne z możliwością dezynfekcji, trzy pasy zabezpieczające pacjenta podczas transportu.</t>
  </si>
  <si>
    <t>Pokrowiec na szyny Kramera. Wyposażony w dwa uchwyty, które umożliwiają przenoszenie w ręku lub na ramieniu. Wykonany z materiału Codura. Wymiary:
Długość min. 159 cm
Szerokość min 15 cm
Wysokość min. 18 cm</t>
  </si>
  <si>
    <t>Adhesor Carbofine 80 g proszek+ 40 g płyn</t>
  </si>
  <si>
    <t>Agatos szybkowiążący</t>
  </si>
  <si>
    <t>Alustin płyn 10g.</t>
  </si>
  <si>
    <t xml:space="preserve">Aplikatory stomatologiczne x 100 szt.-główka 1,5-2,0 </t>
  </si>
  <si>
    <t>Biopulp proszek 10g</t>
  </si>
  <si>
    <t>Nucavfil 38 g</t>
  </si>
  <si>
    <t>Conseal F strzyk. Lak szczelinowy</t>
  </si>
  <si>
    <t xml:space="preserve">Ćwieki gutaperkowe x 120 szt. (15,20,25,30,35,40 oraz asortyment 15-40) </t>
  </si>
  <si>
    <t>Endomethasone 14g</t>
  </si>
  <si>
    <t>Eugenol płyn 10g</t>
  </si>
  <si>
    <t>Fluor Protector-ampułki 1 ml</t>
  </si>
  <si>
    <t>Gluxodent płyn 250g</t>
  </si>
  <si>
    <t>Gumki do polerowania zielone, szare –płomyki, kielichy, stożki</t>
  </si>
  <si>
    <t>Herculite strzykawka XRV 5g do szkliwa -kolory: A1,A2,A3,A3,5 , C1,C2,D2,D3</t>
  </si>
  <si>
    <t>Igła Lentulo bez sprężynki 25,30,35,40, asortyment 25-40</t>
  </si>
  <si>
    <t>Ionosit Base Liner.</t>
  </si>
  <si>
    <t>Jednorazowe ślinociągi , przeźroczyste x 100 szt</t>
  </si>
  <si>
    <t>Kalka artykulacyjna x 144 szt.</t>
  </si>
  <si>
    <t>Kalka artykulacyjna w kształcie podkowy * 72 szt</t>
  </si>
  <si>
    <t>Krążki Sof-lex czarne, czerwone x 50 szt.</t>
  </si>
  <si>
    <t xml:space="preserve">Kształtki jednościenne </t>
  </si>
  <si>
    <t>LIFE KERR</t>
  </si>
  <si>
    <t xml:space="preserve">Lusterka stomatologiczne płaskie </t>
  </si>
  <si>
    <t>Miazgociągi z uchwytem plastikowym w rozmiarach: 15,20,25,30,35,40 oraz asortyment 15-40</t>
  </si>
  <si>
    <t>Olej do konserwacji kątnic 500 ml</t>
  </si>
  <si>
    <t>Opti solo Bond 3ml</t>
  </si>
  <si>
    <t>Paski do kształtki pierścieniowej profilowane nr 12 i 13</t>
  </si>
  <si>
    <t>Pilniki ręczne typ H x 6 szt.: 15,20,25,30,35,40 oraz asortyment 15-40</t>
  </si>
  <si>
    <t>Prosty pasek metalowy w rolce dł. 1 m szer. 5 mm</t>
  </si>
  <si>
    <t>Sączki papierowe x 200 szt.(15,20,25,30,35,40 oraz asortyment 15-40)</t>
  </si>
  <si>
    <t>Serwety stomatologiczne jednorazowe składane x 50 szt.</t>
  </si>
  <si>
    <t>Sof-lex trzymadełko x 1 szt.</t>
  </si>
  <si>
    <t xml:space="preserve">Szczoteczka do czyszczenia i polerowania z włosia nylonowego </t>
  </si>
  <si>
    <t>Szczoteczka do czyszczenia wierteł (złota)</t>
  </si>
  <si>
    <t>Taśma poliestrowa gładka dł. 15 mb, szer.8 mm, grubość 0,075</t>
  </si>
  <si>
    <t>Tlenek cynku 50g</t>
  </si>
  <si>
    <t xml:space="preserve">Wskaźnik do kontroli sterylizacji SPS </t>
  </si>
  <si>
    <t>Wytrawiacz Arkona 13 ml</t>
  </si>
  <si>
    <t>Surgispon Dental x 32 szt.</t>
  </si>
  <si>
    <t xml:space="preserve">Kromopan 450 g </t>
  </si>
  <si>
    <t>Chloraxid 2% 200 g płyn</t>
  </si>
  <si>
    <t>Appilloy (amalgamat) 50 szt.</t>
  </si>
  <si>
    <t xml:space="preserve">Evicrol 70 g </t>
  </si>
  <si>
    <t>Formówka białostocka</t>
  </si>
  <si>
    <t>Fuji kapsułki</t>
  </si>
  <si>
    <t>Endocream 5,5g</t>
  </si>
  <si>
    <t>Endosal 200g</t>
  </si>
  <si>
    <t>Coverdent osłona nr 26</t>
  </si>
  <si>
    <t xml:space="preserve">Wiertła diamentowe na turbinę kształt kuleczki długość normalna lub przedłużona rozmiar 12,14,16,18,20, </t>
  </si>
  <si>
    <t>Wiertła diamentowe na turbinę kształt odwrócone stożki długość normalna lub przedłużona rozmiar 12</t>
  </si>
  <si>
    <t>Wiertła na mikrosilnik z węglika spiekanego różyczki długość normalna lub przedłużona, rozmiar 12</t>
  </si>
  <si>
    <t>Paski do formówki jednościennej tłoczone, x 30 szt., gr. 0,045, rozm. Średnie (W02), małe (W01)</t>
  </si>
  <si>
    <t>Pasta polerska Clean Polish/super Polish-czerwona, zielona</t>
  </si>
  <si>
    <t xml:space="preserve">Poszerzacze ręczne typ K 0,6;0,8;10;15;20;25;30;35;40, asortyment 15-40, 45-80 </t>
  </si>
  <si>
    <t>Taśma poliestrowa ścierna w rolce dł. 15 mb, szer.8 mm, grubość 90 mikronów</t>
  </si>
  <si>
    <t>opak.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</si>
  <si>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</si>
  <si>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</si>
  <si>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</si>
  <si>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</si>
  <si>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</si>
  <si>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</si>
  <si>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</si>
  <si>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</si>
  <si>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</si>
  <si>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</si>
  <si>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</si>
  <si>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</si>
  <si>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</si>
  <si>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</si>
  <si>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</si>
  <si>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</si>
  <si>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</si>
  <si>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</si>
  <si>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</si>
  <si>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</si>
  <si>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</si>
  <si>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</si>
  <si>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</si>
  <si>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</si>
  <si>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</si>
  <si>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</si>
  <si>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</si>
  <si>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</si>
  <si>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</si>
  <si>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</si>
  <si>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</si>
  <si>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</si>
  <si>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</si>
  <si>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</si>
  <si>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</si>
  <si>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</si>
  <si>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</si>
  <si>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</si>
  <si>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</si>
  <si>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</si>
  <si>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</si>
  <si>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</si>
  <si>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</si>
  <si>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</si>
  <si>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</si>
  <si>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</si>
  <si>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</si>
  <si>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</si>
  <si>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</si>
  <si>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</si>
  <si>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</si>
  <si>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</si>
  <si>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</si>
  <si>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</si>
  <si>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</si>
  <si>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kpl.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</si>
  <si>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</si>
  <si>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</si>
  <si>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</si>
  <si>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</si>
  <si>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</si>
  <si>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</si>
  <si>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</si>
  <si>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</si>
  <si>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</si>
  <si>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</si>
  <si>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</si>
  <si>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</si>
  <si>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</si>
  <si>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</si>
  <si>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</si>
  <si>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</si>
  <si>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</si>
  <si>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</si>
  <si>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</si>
  <si>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Staza taktyczna typu CAT</t>
  </si>
  <si>
    <t>para</t>
  </si>
  <si>
    <t>Dostawa materiałów i drobnego sprzętu stomatologicznego</t>
  </si>
  <si>
    <t xml:space="preserve">Dostawa akcesoriów do medycznych urządzeń diagnostycznych Zoll, Smiths, Stephan </t>
  </si>
  <si>
    <t>Dostawa akcesoriów do medycznych urządzeń diagnostycznych Corpuls, Mediana, Drager, Weinmann</t>
  </si>
  <si>
    <t>Dostawa akcesoriów SPO2 i ETCO2 do medycznych urządzeń diagnostycznych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</si>
</sst>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64" fontId="7" fillId="2" borderId="1" xfId="2" applyFont="1" applyFill="1" applyBorder="1" applyAlignment="1" applyProtection="1">
      <alignment horizontal="center" vertical="center" wrapText="1"/>
      <protection locked="0"/>
    </xf>
    <xf numFmtId="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/>
    <xf numFmtId="3" fontId="5" fillId="0" borderId="0" xfId="0" applyNumberFormat="1" applyFont="1" applyAlignment="1">
      <alignment horizontal="center" vertical="center" wrapText="1"/>
    </xf>
    <xf numFmtId="3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164" fontId="7" fillId="2" borderId="3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5">
    <cellStyle name="Excel Built-in Normal" xfId="2"/>
    <cellStyle name="Normalny" xfId="0" builtinId="0"/>
    <cellStyle name="Normalny 2" xfId="1"/>
    <cellStyle name="Walutowy 2" xfId="3"/>
    <cellStyle name="Walutowy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1" sqref="E1:I1"/>
    </sheetView>
  </sheetViews>
  <sheetFormatPr defaultColWidth="8.88671875" defaultRowHeight="13.8" x14ac:dyDescent="0.3"/>
  <cols>
    <col min="1" max="1" width="8.88671875" style="1" customWidth="1"/>
    <col min="2" max="2" width="32.44140625" style="2" customWidth="1"/>
    <col min="3" max="3" width="28.33203125" style="2" customWidth="1"/>
    <col min="4" max="4" width="17.44140625" style="1" customWidth="1"/>
    <col min="5" max="5" width="18.6640625" style="1" customWidth="1"/>
    <col min="6" max="6" width="15.6640625" style="1" customWidth="1"/>
    <col min="7" max="7" width="18.109375" style="1" customWidth="1"/>
    <col min="8" max="8" width="13" style="1" customWidth="1"/>
    <col min="9" max="9" width="17.6640625" style="1" customWidth="1"/>
    <col min="10" max="16384" width="8.88671875" style="1"/>
  </cols>
  <sheetData>
    <row r="1" spans="1:9" s="3" customFormat="1" ht="15.6" x14ac:dyDescent="0.3">
      <c r="B1" s="11" t="s">
        <v>11</v>
      </c>
      <c r="C1" s="11"/>
      <c r="D1" s="41" t="s">
        <v>13</v>
      </c>
      <c r="E1" s="58" t="s">
        <v>297</v>
      </c>
      <c r="F1" s="58"/>
      <c r="G1" s="58"/>
      <c r="H1" s="58"/>
      <c r="I1" s="58"/>
    </row>
    <row r="2" spans="1:9" ht="15.6" x14ac:dyDescent="0.3">
      <c r="B2" s="12"/>
      <c r="C2" s="12"/>
    </row>
    <row r="3" spans="1:9" ht="27.6" x14ac:dyDescent="0.3">
      <c r="A3" s="8" t="s">
        <v>0</v>
      </c>
      <c r="B3" s="9" t="s">
        <v>1</v>
      </c>
      <c r="C3" s="9" t="s">
        <v>10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8" t="s">
        <v>7</v>
      </c>
    </row>
    <row r="4" spans="1:9" ht="46.8" x14ac:dyDescent="0.3">
      <c r="A4" s="4" t="s">
        <v>217</v>
      </c>
      <c r="B4" s="42" t="s">
        <v>20</v>
      </c>
      <c r="C4" s="17"/>
      <c r="D4" s="4" t="s">
        <v>21</v>
      </c>
      <c r="E4" s="16">
        <v>250</v>
      </c>
      <c r="F4" s="4"/>
      <c r="G4" s="5">
        <f>E4*F4</f>
        <v>0</v>
      </c>
      <c r="H4" s="6"/>
      <c r="I4" s="5">
        <f>(G4*H4)+G4</f>
        <v>0</v>
      </c>
    </row>
    <row r="5" spans="1:9" ht="46.8" x14ac:dyDescent="0.3">
      <c r="A5" s="4" t="s">
        <v>218</v>
      </c>
      <c r="B5" s="42" t="s">
        <v>22</v>
      </c>
      <c r="C5" s="17"/>
      <c r="D5" s="4" t="s">
        <v>21</v>
      </c>
      <c r="E5" s="16">
        <v>135</v>
      </c>
      <c r="F5" s="4"/>
      <c r="G5" s="5">
        <f>E5*F5</f>
        <v>0</v>
      </c>
      <c r="H5" s="6"/>
      <c r="I5" s="5">
        <f t="shared" ref="I5:I23" si="0">(G5*H5)+G5</f>
        <v>0</v>
      </c>
    </row>
    <row r="6" spans="1:9" ht="31.2" x14ac:dyDescent="0.3">
      <c r="A6" s="4" t="s">
        <v>219</v>
      </c>
      <c r="B6" s="42" t="s">
        <v>23</v>
      </c>
      <c r="C6" s="17"/>
      <c r="D6" s="4" t="s">
        <v>21</v>
      </c>
      <c r="E6" s="16">
        <v>70</v>
      </c>
      <c r="F6" s="4"/>
      <c r="G6" s="5">
        <f t="shared" ref="G6:G23" si="1">E6*F6</f>
        <v>0</v>
      </c>
      <c r="H6" s="6"/>
      <c r="I6" s="5">
        <f t="shared" si="0"/>
        <v>0</v>
      </c>
    </row>
    <row r="7" spans="1:9" ht="31.2" x14ac:dyDescent="0.3">
      <c r="A7" s="4" t="s">
        <v>220</v>
      </c>
      <c r="B7" s="50" t="s">
        <v>24</v>
      </c>
      <c r="C7" s="18"/>
      <c r="D7" s="4" t="s">
        <v>21</v>
      </c>
      <c r="E7" s="16">
        <v>350</v>
      </c>
      <c r="F7" s="4"/>
      <c r="G7" s="5">
        <f t="shared" si="1"/>
        <v>0</v>
      </c>
      <c r="H7" s="6"/>
      <c r="I7" s="5">
        <f t="shared" si="0"/>
        <v>0</v>
      </c>
    </row>
    <row r="8" spans="1:9" ht="31.2" x14ac:dyDescent="0.3">
      <c r="A8" s="4" t="s">
        <v>221</v>
      </c>
      <c r="B8" s="42" t="s">
        <v>25</v>
      </c>
      <c r="C8" s="7"/>
      <c r="D8" s="4" t="s">
        <v>21</v>
      </c>
      <c r="E8" s="16">
        <v>30</v>
      </c>
      <c r="F8" s="4"/>
      <c r="G8" s="5">
        <f t="shared" si="1"/>
        <v>0</v>
      </c>
      <c r="H8" s="6"/>
      <c r="I8" s="5">
        <f t="shared" si="0"/>
        <v>0</v>
      </c>
    </row>
    <row r="9" spans="1:9" ht="46.8" x14ac:dyDescent="0.3">
      <c r="A9" s="4" t="s">
        <v>222</v>
      </c>
      <c r="B9" s="50" t="s">
        <v>26</v>
      </c>
      <c r="C9" s="18"/>
      <c r="D9" s="4" t="s">
        <v>21</v>
      </c>
      <c r="E9" s="16">
        <v>30</v>
      </c>
      <c r="F9" s="4"/>
      <c r="G9" s="5">
        <f t="shared" si="1"/>
        <v>0</v>
      </c>
      <c r="H9" s="6"/>
      <c r="I9" s="5">
        <f t="shared" si="0"/>
        <v>0</v>
      </c>
    </row>
    <row r="10" spans="1:9" ht="31.2" x14ac:dyDescent="0.3">
      <c r="A10" s="4" t="s">
        <v>223</v>
      </c>
      <c r="B10" s="42" t="s">
        <v>27</v>
      </c>
      <c r="C10" s="18"/>
      <c r="D10" s="4" t="s">
        <v>21</v>
      </c>
      <c r="E10" s="16">
        <v>30</v>
      </c>
      <c r="F10" s="4"/>
      <c r="G10" s="5">
        <f t="shared" si="1"/>
        <v>0</v>
      </c>
      <c r="H10" s="6"/>
      <c r="I10" s="5">
        <f t="shared" si="0"/>
        <v>0</v>
      </c>
    </row>
    <row r="11" spans="1:9" ht="31.2" x14ac:dyDescent="0.3">
      <c r="A11" s="4" t="s">
        <v>224</v>
      </c>
      <c r="B11" s="50" t="s">
        <v>28</v>
      </c>
      <c r="C11" s="18"/>
      <c r="D11" s="4" t="s">
        <v>21</v>
      </c>
      <c r="E11" s="16">
        <v>30</v>
      </c>
      <c r="F11" s="4"/>
      <c r="G11" s="5">
        <f t="shared" si="1"/>
        <v>0</v>
      </c>
      <c r="H11" s="6"/>
      <c r="I11" s="5">
        <f t="shared" si="0"/>
        <v>0</v>
      </c>
    </row>
    <row r="12" spans="1:9" ht="93.6" x14ac:dyDescent="0.3">
      <c r="A12" s="4" t="s">
        <v>225</v>
      </c>
      <c r="B12" s="42" t="s">
        <v>29</v>
      </c>
      <c r="C12" s="18"/>
      <c r="D12" s="4" t="s">
        <v>21</v>
      </c>
      <c r="E12" s="16">
        <v>50</v>
      </c>
      <c r="F12" s="4"/>
      <c r="G12" s="5">
        <f t="shared" si="1"/>
        <v>0</v>
      </c>
      <c r="H12" s="6"/>
      <c r="I12" s="5">
        <f t="shared" si="0"/>
        <v>0</v>
      </c>
    </row>
    <row r="13" spans="1:9" ht="78" x14ac:dyDescent="0.3">
      <c r="A13" s="4" t="s">
        <v>226</v>
      </c>
      <c r="B13" s="42" t="s">
        <v>30</v>
      </c>
      <c r="C13" s="18"/>
      <c r="D13" s="4" t="s">
        <v>21</v>
      </c>
      <c r="E13" s="16">
        <v>50</v>
      </c>
      <c r="F13" s="4"/>
      <c r="G13" s="5">
        <f t="shared" si="1"/>
        <v>0</v>
      </c>
      <c r="H13" s="6"/>
      <c r="I13" s="5">
        <f t="shared" si="0"/>
        <v>0</v>
      </c>
    </row>
    <row r="14" spans="1:9" ht="78" x14ac:dyDescent="0.3">
      <c r="A14" s="4" t="s">
        <v>227</v>
      </c>
      <c r="B14" s="42" t="s">
        <v>31</v>
      </c>
      <c r="C14" s="18"/>
      <c r="D14" s="4" t="s">
        <v>21</v>
      </c>
      <c r="E14" s="16">
        <v>15</v>
      </c>
      <c r="F14" s="4"/>
      <c r="G14" s="5">
        <f t="shared" si="1"/>
        <v>0</v>
      </c>
      <c r="H14" s="6"/>
      <c r="I14" s="5">
        <f t="shared" si="0"/>
        <v>0</v>
      </c>
    </row>
    <row r="15" spans="1:9" ht="62.4" x14ac:dyDescent="0.3">
      <c r="A15" s="4" t="s">
        <v>228</v>
      </c>
      <c r="B15" s="42" t="s">
        <v>32</v>
      </c>
      <c r="C15" s="18"/>
      <c r="D15" s="4" t="s">
        <v>21</v>
      </c>
      <c r="E15" s="16">
        <v>30</v>
      </c>
      <c r="F15" s="4"/>
      <c r="G15" s="5">
        <f t="shared" si="1"/>
        <v>0</v>
      </c>
      <c r="H15" s="6"/>
      <c r="I15" s="5">
        <f t="shared" si="0"/>
        <v>0</v>
      </c>
    </row>
    <row r="16" spans="1:9" ht="31.2" x14ac:dyDescent="0.3">
      <c r="A16" s="4" t="s">
        <v>229</v>
      </c>
      <c r="B16" s="42" t="s">
        <v>33</v>
      </c>
      <c r="C16" s="18"/>
      <c r="D16" s="4" t="s">
        <v>21</v>
      </c>
      <c r="E16" s="16">
        <v>20</v>
      </c>
      <c r="F16" s="4"/>
      <c r="G16" s="5">
        <f t="shared" si="1"/>
        <v>0</v>
      </c>
      <c r="H16" s="6"/>
      <c r="I16" s="5">
        <f t="shared" si="0"/>
        <v>0</v>
      </c>
    </row>
    <row r="17" spans="1:9" ht="62.4" x14ac:dyDescent="0.3">
      <c r="A17" s="4" t="s">
        <v>230</v>
      </c>
      <c r="B17" s="42" t="s">
        <v>34</v>
      </c>
      <c r="C17" s="18"/>
      <c r="D17" s="4" t="s">
        <v>21</v>
      </c>
      <c r="E17" s="16">
        <v>50</v>
      </c>
      <c r="F17" s="4"/>
      <c r="G17" s="5">
        <f t="shared" si="1"/>
        <v>0</v>
      </c>
      <c r="H17" s="6"/>
      <c r="I17" s="5">
        <f t="shared" si="0"/>
        <v>0</v>
      </c>
    </row>
    <row r="18" spans="1:9" ht="31.2" x14ac:dyDescent="0.3">
      <c r="A18" s="4" t="s">
        <v>231</v>
      </c>
      <c r="B18" s="42" t="s">
        <v>35</v>
      </c>
      <c r="C18" s="18"/>
      <c r="D18" s="4" t="s">
        <v>21</v>
      </c>
      <c r="E18" s="16">
        <v>30</v>
      </c>
      <c r="F18" s="4"/>
      <c r="G18" s="5">
        <f t="shared" si="1"/>
        <v>0</v>
      </c>
      <c r="H18" s="6"/>
      <c r="I18" s="5">
        <f t="shared" si="0"/>
        <v>0</v>
      </c>
    </row>
    <row r="19" spans="1:9" ht="62.4" x14ac:dyDescent="0.3">
      <c r="A19" s="4" t="s">
        <v>232</v>
      </c>
      <c r="B19" s="42" t="s">
        <v>36</v>
      </c>
      <c r="C19" s="18"/>
      <c r="D19" s="4" t="s">
        <v>21</v>
      </c>
      <c r="E19" s="16">
        <v>40</v>
      </c>
      <c r="F19" s="4"/>
      <c r="G19" s="5">
        <f t="shared" si="1"/>
        <v>0</v>
      </c>
      <c r="H19" s="6"/>
      <c r="I19" s="5">
        <f t="shared" si="0"/>
        <v>0</v>
      </c>
    </row>
    <row r="20" spans="1:9" ht="46.8" x14ac:dyDescent="0.3">
      <c r="A20" s="4" t="s">
        <v>233</v>
      </c>
      <c r="B20" s="42" t="s">
        <v>37</v>
      </c>
      <c r="C20" s="18"/>
      <c r="D20" s="4" t="s">
        <v>21</v>
      </c>
      <c r="E20" s="16">
        <v>10</v>
      </c>
      <c r="F20" s="4"/>
      <c r="G20" s="5">
        <f t="shared" si="1"/>
        <v>0</v>
      </c>
      <c r="H20" s="6"/>
      <c r="I20" s="5">
        <f t="shared" si="0"/>
        <v>0</v>
      </c>
    </row>
    <row r="21" spans="1:9" ht="15.6" x14ac:dyDescent="0.3">
      <c r="A21" s="4" t="s">
        <v>234</v>
      </c>
      <c r="B21" s="42" t="s">
        <v>38</v>
      </c>
      <c r="C21" s="18"/>
      <c r="D21" s="4" t="s">
        <v>21</v>
      </c>
      <c r="E21" s="16">
        <v>20</v>
      </c>
      <c r="F21" s="4"/>
      <c r="G21" s="5">
        <f t="shared" si="1"/>
        <v>0</v>
      </c>
      <c r="H21" s="6"/>
      <c r="I21" s="5">
        <f t="shared" si="0"/>
        <v>0</v>
      </c>
    </row>
    <row r="22" spans="1:9" ht="46.8" x14ac:dyDescent="0.3">
      <c r="A22" s="4" t="s">
        <v>235</v>
      </c>
      <c r="B22" s="42" t="s">
        <v>39</v>
      </c>
      <c r="C22" s="17"/>
      <c r="D22" s="4" t="s">
        <v>21</v>
      </c>
      <c r="E22" s="16">
        <v>10</v>
      </c>
      <c r="F22" s="4"/>
      <c r="G22" s="5">
        <f t="shared" si="1"/>
        <v>0</v>
      </c>
      <c r="H22" s="6"/>
      <c r="I22" s="5">
        <f t="shared" si="0"/>
        <v>0</v>
      </c>
    </row>
    <row r="23" spans="1:9" ht="31.2" x14ac:dyDescent="0.3">
      <c r="A23" s="4" t="s">
        <v>236</v>
      </c>
      <c r="B23" s="51" t="s">
        <v>40</v>
      </c>
      <c r="C23" s="19"/>
      <c r="D23" s="4" t="s">
        <v>21</v>
      </c>
      <c r="E23" s="16">
        <v>5</v>
      </c>
      <c r="F23" s="4"/>
      <c r="G23" s="5">
        <f t="shared" si="1"/>
        <v>0</v>
      </c>
      <c r="H23" s="6"/>
      <c r="I23" s="5">
        <f t="shared" si="0"/>
        <v>0</v>
      </c>
    </row>
    <row r="24" spans="1:9" ht="33" customHeight="1" x14ac:dyDescent="0.3">
      <c r="F24" s="8" t="s">
        <v>8</v>
      </c>
      <c r="G24" s="13">
        <f>SUM(G4:G23)</f>
        <v>0</v>
      </c>
      <c r="H24" s="14" t="s">
        <v>9</v>
      </c>
      <c r="I24" s="13">
        <f>SUM(I4:I23)</f>
        <v>0</v>
      </c>
    </row>
    <row r="25" spans="1:9" ht="21" customHeight="1" x14ac:dyDescent="0.3">
      <c r="B25" s="15"/>
      <c r="C25" s="15"/>
    </row>
    <row r="26" spans="1:9" ht="58.5" customHeight="1" x14ac:dyDescent="0.3">
      <c r="B26" s="57"/>
      <c r="C26" s="57"/>
      <c r="D26" s="57"/>
      <c r="E26" s="57"/>
      <c r="F26" s="57"/>
      <c r="G26" s="57"/>
    </row>
  </sheetData>
  <mergeCells count="2">
    <mergeCell ref="B26:G26"/>
    <mergeCell ref="E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" sqref="D1:I1"/>
    </sheetView>
  </sheetViews>
  <sheetFormatPr defaultColWidth="8.88671875" defaultRowHeight="13.8" x14ac:dyDescent="0.3"/>
  <cols>
    <col min="1" max="1" width="8.88671875" style="1" customWidth="1"/>
    <col min="2" max="3" width="28.33203125" style="2" customWidth="1"/>
    <col min="4" max="4" width="17.44140625" style="1" customWidth="1"/>
    <col min="5" max="5" width="18.6640625" style="21" customWidth="1"/>
    <col min="6" max="6" width="15.6640625" style="1" customWidth="1"/>
    <col min="7" max="7" width="18.109375" style="1" customWidth="1"/>
    <col min="8" max="8" width="13" style="1" customWidth="1"/>
    <col min="9" max="9" width="17.6640625" style="1" customWidth="1"/>
    <col min="10" max="16384" width="8.88671875" style="1"/>
  </cols>
  <sheetData>
    <row r="1" spans="1:10" s="3" customFormat="1" ht="15.6" x14ac:dyDescent="0.3">
      <c r="B1" s="11" t="s">
        <v>11</v>
      </c>
      <c r="C1" s="41" t="s">
        <v>12</v>
      </c>
      <c r="D1" s="59" t="s">
        <v>296</v>
      </c>
      <c r="E1" s="59"/>
      <c r="F1" s="59"/>
      <c r="G1" s="59"/>
      <c r="H1" s="59"/>
      <c r="I1" s="59"/>
      <c r="J1" s="11"/>
    </row>
    <row r="2" spans="1:10" ht="15.6" x14ac:dyDescent="0.3">
      <c r="B2" s="12"/>
      <c r="C2" s="12"/>
    </row>
    <row r="3" spans="1:10" ht="27.6" x14ac:dyDescent="0.3">
      <c r="A3" s="8" t="s">
        <v>0</v>
      </c>
      <c r="B3" s="9" t="s">
        <v>1</v>
      </c>
      <c r="C3" s="9" t="s">
        <v>10</v>
      </c>
      <c r="D3" s="8" t="s">
        <v>2</v>
      </c>
      <c r="E3" s="22" t="s">
        <v>3</v>
      </c>
      <c r="F3" s="8" t="s">
        <v>4</v>
      </c>
      <c r="G3" s="8" t="s">
        <v>5</v>
      </c>
      <c r="H3" s="10" t="s">
        <v>6</v>
      </c>
      <c r="I3" s="8" t="s">
        <v>7</v>
      </c>
    </row>
    <row r="4" spans="1:10" ht="46.8" x14ac:dyDescent="0.3">
      <c r="A4" s="4" t="s">
        <v>217</v>
      </c>
      <c r="B4" s="42" t="s">
        <v>41</v>
      </c>
      <c r="C4" s="20"/>
      <c r="D4" s="4" t="s">
        <v>21</v>
      </c>
      <c r="E4" s="16">
        <v>6</v>
      </c>
      <c r="F4" s="4"/>
      <c r="G4" s="5">
        <f>E4*F4</f>
        <v>0</v>
      </c>
      <c r="H4" s="6"/>
      <c r="I4" s="5">
        <f>(G4*H4)+G4</f>
        <v>0</v>
      </c>
    </row>
    <row r="5" spans="1:10" ht="62.4" x14ac:dyDescent="0.3">
      <c r="A5" s="4" t="s">
        <v>218</v>
      </c>
      <c r="B5" s="42" t="s">
        <v>43</v>
      </c>
      <c r="C5" s="20"/>
      <c r="D5" s="4" t="s">
        <v>21</v>
      </c>
      <c r="E5" s="16">
        <v>4</v>
      </c>
      <c r="F5" s="4"/>
      <c r="G5" s="5">
        <f t="shared" ref="G5:G17" si="0">E5*F5</f>
        <v>0</v>
      </c>
      <c r="H5" s="6"/>
      <c r="I5" s="5">
        <f t="shared" ref="I5:I17" si="1">(G5*H5)+G5</f>
        <v>0</v>
      </c>
    </row>
    <row r="6" spans="1:10" ht="31.2" x14ac:dyDescent="0.3">
      <c r="A6" s="4" t="s">
        <v>219</v>
      </c>
      <c r="B6" s="42" t="s">
        <v>44</v>
      </c>
      <c r="C6" s="20"/>
      <c r="D6" s="4" t="s">
        <v>21</v>
      </c>
      <c r="E6" s="16">
        <v>4</v>
      </c>
      <c r="F6" s="4"/>
      <c r="G6" s="5">
        <f t="shared" si="0"/>
        <v>0</v>
      </c>
      <c r="H6" s="6"/>
      <c r="I6" s="5">
        <f t="shared" si="1"/>
        <v>0</v>
      </c>
    </row>
    <row r="7" spans="1:10" ht="78" x14ac:dyDescent="0.3">
      <c r="A7" s="4" t="s">
        <v>220</v>
      </c>
      <c r="B7" s="42" t="s">
        <v>45</v>
      </c>
      <c r="C7" s="20"/>
      <c r="D7" s="4" t="s">
        <v>21</v>
      </c>
      <c r="E7" s="16">
        <v>20</v>
      </c>
      <c r="F7" s="4"/>
      <c r="G7" s="5">
        <f t="shared" si="0"/>
        <v>0</v>
      </c>
      <c r="H7" s="6"/>
      <c r="I7" s="5">
        <f t="shared" si="1"/>
        <v>0</v>
      </c>
    </row>
    <row r="8" spans="1:10" ht="78" x14ac:dyDescent="0.3">
      <c r="A8" s="4" t="s">
        <v>221</v>
      </c>
      <c r="B8" s="42" t="s">
        <v>46</v>
      </c>
      <c r="C8" s="18"/>
      <c r="D8" s="4" t="s">
        <v>21</v>
      </c>
      <c r="E8" s="16">
        <v>60</v>
      </c>
      <c r="F8" s="4"/>
      <c r="G8" s="5">
        <f t="shared" si="0"/>
        <v>0</v>
      </c>
      <c r="H8" s="6"/>
      <c r="I8" s="5">
        <f t="shared" si="1"/>
        <v>0</v>
      </c>
    </row>
    <row r="9" spans="1:10" ht="78" x14ac:dyDescent="0.3">
      <c r="A9" s="4" t="s">
        <v>222</v>
      </c>
      <c r="B9" s="42" t="s">
        <v>47</v>
      </c>
      <c r="C9" s="18"/>
      <c r="D9" s="4" t="s">
        <v>21</v>
      </c>
      <c r="E9" s="16">
        <v>25</v>
      </c>
      <c r="F9" s="4"/>
      <c r="G9" s="5">
        <f t="shared" si="0"/>
        <v>0</v>
      </c>
      <c r="H9" s="6"/>
      <c r="I9" s="5">
        <f t="shared" si="1"/>
        <v>0</v>
      </c>
    </row>
    <row r="10" spans="1:10" ht="46.8" x14ac:dyDescent="0.3">
      <c r="A10" s="4" t="s">
        <v>223</v>
      </c>
      <c r="B10" s="42" t="s">
        <v>48</v>
      </c>
      <c r="C10" s="18"/>
      <c r="D10" s="4" t="s">
        <v>21</v>
      </c>
      <c r="E10" s="16">
        <v>5</v>
      </c>
      <c r="F10" s="4"/>
      <c r="G10" s="5">
        <f t="shared" si="0"/>
        <v>0</v>
      </c>
      <c r="H10" s="6"/>
      <c r="I10" s="5">
        <f t="shared" si="1"/>
        <v>0</v>
      </c>
    </row>
    <row r="11" spans="1:10" ht="78" x14ac:dyDescent="0.3">
      <c r="A11" s="4" t="s">
        <v>224</v>
      </c>
      <c r="B11" s="42" t="s">
        <v>49</v>
      </c>
      <c r="C11" s="18"/>
      <c r="D11" s="4" t="s">
        <v>21</v>
      </c>
      <c r="E11" s="16">
        <v>84</v>
      </c>
      <c r="F11" s="4"/>
      <c r="G11" s="5">
        <f t="shared" si="0"/>
        <v>0</v>
      </c>
      <c r="H11" s="6"/>
      <c r="I11" s="5">
        <f t="shared" si="1"/>
        <v>0</v>
      </c>
    </row>
    <row r="12" spans="1:10" ht="62.4" x14ac:dyDescent="0.3">
      <c r="A12" s="4" t="s">
        <v>225</v>
      </c>
      <c r="B12" s="42" t="s">
        <v>50</v>
      </c>
      <c r="C12" s="18"/>
      <c r="D12" s="4" t="s">
        <v>21</v>
      </c>
      <c r="E12" s="16">
        <v>20</v>
      </c>
      <c r="F12" s="4"/>
      <c r="G12" s="5">
        <f t="shared" si="0"/>
        <v>0</v>
      </c>
      <c r="H12" s="6"/>
      <c r="I12" s="5">
        <f t="shared" si="1"/>
        <v>0</v>
      </c>
    </row>
    <row r="13" spans="1:10" ht="62.4" x14ac:dyDescent="0.3">
      <c r="A13" s="4" t="s">
        <v>226</v>
      </c>
      <c r="B13" s="42" t="s">
        <v>51</v>
      </c>
      <c r="C13" s="18"/>
      <c r="D13" s="4" t="s">
        <v>21</v>
      </c>
      <c r="E13" s="16">
        <v>28</v>
      </c>
      <c r="F13" s="4"/>
      <c r="G13" s="5">
        <f t="shared" si="0"/>
        <v>0</v>
      </c>
      <c r="H13" s="6"/>
      <c r="I13" s="5">
        <f t="shared" si="1"/>
        <v>0</v>
      </c>
    </row>
    <row r="14" spans="1:10" ht="78" x14ac:dyDescent="0.3">
      <c r="A14" s="4" t="s">
        <v>227</v>
      </c>
      <c r="B14" s="42" t="s">
        <v>52</v>
      </c>
      <c r="C14" s="18"/>
      <c r="D14" s="4" t="s">
        <v>21</v>
      </c>
      <c r="E14" s="16">
        <v>50</v>
      </c>
      <c r="F14" s="4"/>
      <c r="G14" s="5">
        <f t="shared" si="0"/>
        <v>0</v>
      </c>
      <c r="H14" s="6"/>
      <c r="I14" s="5">
        <f t="shared" si="1"/>
        <v>0</v>
      </c>
    </row>
    <row r="15" spans="1:10" ht="93.6" x14ac:dyDescent="0.3">
      <c r="A15" s="4" t="s">
        <v>228</v>
      </c>
      <c r="B15" s="42" t="s">
        <v>53</v>
      </c>
      <c r="C15" s="18"/>
      <c r="D15" s="4" t="s">
        <v>21</v>
      </c>
      <c r="E15" s="16">
        <v>50</v>
      </c>
      <c r="F15" s="4"/>
      <c r="G15" s="5">
        <f t="shared" si="0"/>
        <v>0</v>
      </c>
      <c r="H15" s="6"/>
      <c r="I15" s="5">
        <f t="shared" si="1"/>
        <v>0</v>
      </c>
    </row>
    <row r="16" spans="1:10" ht="31.2" x14ac:dyDescent="0.3">
      <c r="A16" s="4" t="s">
        <v>229</v>
      </c>
      <c r="B16" s="42" t="s">
        <v>54</v>
      </c>
      <c r="C16" s="18"/>
      <c r="D16" s="4" t="s">
        <v>21</v>
      </c>
      <c r="E16" s="16">
        <v>310</v>
      </c>
      <c r="F16" s="4"/>
      <c r="G16" s="5">
        <f t="shared" si="0"/>
        <v>0</v>
      </c>
      <c r="H16" s="6"/>
      <c r="I16" s="5">
        <f t="shared" si="1"/>
        <v>0</v>
      </c>
    </row>
    <row r="17" spans="1:9" ht="31.2" x14ac:dyDescent="0.3">
      <c r="A17" s="4" t="s">
        <v>230</v>
      </c>
      <c r="B17" s="42" t="s">
        <v>55</v>
      </c>
      <c r="C17" s="18"/>
      <c r="D17" s="4" t="s">
        <v>21</v>
      </c>
      <c r="E17" s="16">
        <v>50</v>
      </c>
      <c r="F17" s="4"/>
      <c r="G17" s="5">
        <f t="shared" si="0"/>
        <v>0</v>
      </c>
      <c r="H17" s="6"/>
      <c r="I17" s="5">
        <f t="shared" si="1"/>
        <v>0</v>
      </c>
    </row>
    <row r="18" spans="1:9" ht="33" customHeight="1" x14ac:dyDescent="0.3">
      <c r="F18" s="8" t="s">
        <v>42</v>
      </c>
      <c r="G18" s="13">
        <f>SUM(G4:G17)</f>
        <v>0</v>
      </c>
      <c r="H18" s="14" t="s">
        <v>56</v>
      </c>
      <c r="I18" s="13">
        <f>SUM(I4:I17)</f>
        <v>0</v>
      </c>
    </row>
    <row r="19" spans="1:9" ht="21" customHeight="1" x14ac:dyDescent="0.3">
      <c r="B19" s="15"/>
      <c r="C19" s="15"/>
    </row>
    <row r="20" spans="1:9" ht="58.5" customHeight="1" x14ac:dyDescent="0.3">
      <c r="B20" s="57"/>
      <c r="C20" s="57"/>
      <c r="D20" s="57"/>
      <c r="E20" s="57"/>
      <c r="F20" s="57"/>
      <c r="G20" s="57"/>
    </row>
  </sheetData>
  <mergeCells count="2">
    <mergeCell ref="B20:G20"/>
    <mergeCell ref="D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1" sqref="E1:I1"/>
    </sheetView>
  </sheetViews>
  <sheetFormatPr defaultColWidth="8.88671875" defaultRowHeight="13.8" x14ac:dyDescent="0.3"/>
  <cols>
    <col min="1" max="1" width="8.88671875" style="1" customWidth="1"/>
    <col min="2" max="2" width="42.5546875" style="2" customWidth="1"/>
    <col min="3" max="3" width="28.33203125" style="2" customWidth="1"/>
    <col min="4" max="4" width="17.44140625" style="1" customWidth="1"/>
    <col min="5" max="5" width="18.6640625" style="21" customWidth="1"/>
    <col min="6" max="6" width="15.6640625" style="1" customWidth="1"/>
    <col min="7" max="7" width="18.109375" style="1" customWidth="1"/>
    <col min="8" max="8" width="13" style="1" customWidth="1"/>
    <col min="9" max="10" width="17.6640625" style="1" customWidth="1"/>
    <col min="11" max="16384" width="8.88671875" style="1"/>
  </cols>
  <sheetData>
    <row r="1" spans="1:10" s="3" customFormat="1" ht="15.6" x14ac:dyDescent="0.3">
      <c r="B1" s="11" t="s">
        <v>11</v>
      </c>
      <c r="C1" s="11"/>
      <c r="D1" s="41" t="s">
        <v>14</v>
      </c>
      <c r="E1" s="60" t="s">
        <v>15</v>
      </c>
      <c r="F1" s="60"/>
      <c r="G1" s="60"/>
      <c r="H1" s="60"/>
      <c r="I1" s="60"/>
      <c r="J1" s="11"/>
    </row>
    <row r="2" spans="1:10" ht="15.6" x14ac:dyDescent="0.3">
      <c r="B2" s="12"/>
      <c r="C2" s="12"/>
    </row>
    <row r="3" spans="1:10" ht="27.6" x14ac:dyDescent="0.3">
      <c r="A3" s="8" t="s">
        <v>0</v>
      </c>
      <c r="B3" s="9" t="s">
        <v>1</v>
      </c>
      <c r="C3" s="9" t="s">
        <v>10</v>
      </c>
      <c r="D3" s="8" t="s">
        <v>2</v>
      </c>
      <c r="E3" s="22" t="s">
        <v>3</v>
      </c>
      <c r="F3" s="8" t="s">
        <v>4</v>
      </c>
      <c r="G3" s="8" t="s">
        <v>5</v>
      </c>
      <c r="H3" s="10" t="s">
        <v>6</v>
      </c>
      <c r="I3" s="8" t="s">
        <v>7</v>
      </c>
      <c r="J3" s="40"/>
    </row>
    <row r="4" spans="1:10" ht="15.6" x14ac:dyDescent="0.3">
      <c r="A4" s="4" t="s">
        <v>217</v>
      </c>
      <c r="B4" s="17" t="s">
        <v>57</v>
      </c>
      <c r="C4" s="18"/>
      <c r="D4" s="4" t="s">
        <v>21</v>
      </c>
      <c r="E4" s="16">
        <v>30</v>
      </c>
      <c r="F4" s="4"/>
      <c r="G4" s="5">
        <f>E4*F4</f>
        <v>0</v>
      </c>
      <c r="H4" s="6">
        <v>0.1</v>
      </c>
      <c r="I4" s="5">
        <f>(G4*H4)+G4</f>
        <v>0</v>
      </c>
      <c r="J4" s="25"/>
    </row>
    <row r="5" spans="1:10" ht="62.4" x14ac:dyDescent="0.3">
      <c r="A5" s="4" t="s">
        <v>218</v>
      </c>
      <c r="B5" s="17" t="s">
        <v>58</v>
      </c>
      <c r="C5" s="18"/>
      <c r="D5" s="4" t="s">
        <v>21</v>
      </c>
      <c r="E5" s="16">
        <v>20</v>
      </c>
      <c r="F5" s="4"/>
      <c r="G5" s="5">
        <f t="shared" ref="G5:G15" si="0">E5*F5</f>
        <v>0</v>
      </c>
      <c r="H5" s="6"/>
      <c r="I5" s="5">
        <f t="shared" ref="I5:I15" si="1">(G5*H5)+G5</f>
        <v>0</v>
      </c>
      <c r="J5" s="25"/>
    </row>
    <row r="6" spans="1:10" ht="46.8" x14ac:dyDescent="0.3">
      <c r="A6" s="4" t="s">
        <v>219</v>
      </c>
      <c r="B6" s="17" t="s">
        <v>59</v>
      </c>
      <c r="C6" s="18"/>
      <c r="D6" s="4" t="s">
        <v>21</v>
      </c>
      <c r="E6" s="16">
        <v>10</v>
      </c>
      <c r="F6" s="4"/>
      <c r="G6" s="5">
        <f t="shared" si="0"/>
        <v>0</v>
      </c>
      <c r="H6" s="6"/>
      <c r="I6" s="5">
        <f t="shared" si="1"/>
        <v>0</v>
      </c>
      <c r="J6" s="25"/>
    </row>
    <row r="7" spans="1:10" ht="31.2" x14ac:dyDescent="0.3">
      <c r="A7" s="4" t="s">
        <v>220</v>
      </c>
      <c r="B7" s="17" t="s">
        <v>60</v>
      </c>
      <c r="C7" s="18"/>
      <c r="D7" s="4" t="s">
        <v>21</v>
      </c>
      <c r="E7" s="16">
        <v>2</v>
      </c>
      <c r="F7" s="4"/>
      <c r="G7" s="5">
        <f t="shared" si="0"/>
        <v>0</v>
      </c>
      <c r="H7" s="6"/>
      <c r="I7" s="5">
        <f t="shared" si="1"/>
        <v>0</v>
      </c>
      <c r="J7" s="25"/>
    </row>
    <row r="8" spans="1:10" ht="15.6" x14ac:dyDescent="0.3">
      <c r="A8" s="4" t="s">
        <v>221</v>
      </c>
      <c r="B8" s="17" t="s">
        <v>61</v>
      </c>
      <c r="C8" s="18"/>
      <c r="D8" s="4" t="s">
        <v>21</v>
      </c>
      <c r="E8" s="16">
        <v>10</v>
      </c>
      <c r="F8" s="4"/>
      <c r="G8" s="5">
        <f t="shared" si="0"/>
        <v>0</v>
      </c>
      <c r="H8" s="6"/>
      <c r="I8" s="5">
        <f t="shared" si="1"/>
        <v>0</v>
      </c>
      <c r="J8" s="25"/>
    </row>
    <row r="9" spans="1:10" ht="31.2" x14ac:dyDescent="0.3">
      <c r="A9" s="4" t="s">
        <v>222</v>
      </c>
      <c r="B9" s="17" t="s">
        <v>62</v>
      </c>
      <c r="C9" s="18"/>
      <c r="D9" s="4" t="s">
        <v>21</v>
      </c>
      <c r="E9" s="16">
        <v>2</v>
      </c>
      <c r="F9" s="4"/>
      <c r="G9" s="5">
        <f t="shared" si="0"/>
        <v>0</v>
      </c>
      <c r="H9" s="6"/>
      <c r="I9" s="5">
        <f t="shared" si="1"/>
        <v>0</v>
      </c>
      <c r="J9" s="25"/>
    </row>
    <row r="10" spans="1:10" ht="62.4" x14ac:dyDescent="0.3">
      <c r="A10" s="4" t="s">
        <v>223</v>
      </c>
      <c r="B10" s="17" t="s">
        <v>63</v>
      </c>
      <c r="C10" s="18"/>
      <c r="D10" s="4" t="s">
        <v>21</v>
      </c>
      <c r="E10" s="16">
        <v>550</v>
      </c>
      <c r="F10" s="4"/>
      <c r="G10" s="5">
        <f t="shared" si="0"/>
        <v>0</v>
      </c>
      <c r="H10" s="6"/>
      <c r="I10" s="5">
        <f t="shared" si="1"/>
        <v>0</v>
      </c>
      <c r="J10" s="25"/>
    </row>
    <row r="11" spans="1:10" ht="31.2" x14ac:dyDescent="0.3">
      <c r="A11" s="4" t="s">
        <v>224</v>
      </c>
      <c r="B11" s="17" t="s">
        <v>64</v>
      </c>
      <c r="C11" s="18"/>
      <c r="D11" s="4" t="s">
        <v>21</v>
      </c>
      <c r="E11" s="16">
        <v>5</v>
      </c>
      <c r="F11" s="4"/>
      <c r="G11" s="5">
        <f t="shared" si="0"/>
        <v>0</v>
      </c>
      <c r="H11" s="6"/>
      <c r="I11" s="5">
        <f t="shared" si="1"/>
        <v>0</v>
      </c>
      <c r="J11" s="25"/>
    </row>
    <row r="12" spans="1:10" ht="46.8" x14ac:dyDescent="0.3">
      <c r="A12" s="4" t="s">
        <v>225</v>
      </c>
      <c r="B12" s="17" t="s">
        <v>65</v>
      </c>
      <c r="C12" s="18"/>
      <c r="D12" s="4" t="s">
        <v>21</v>
      </c>
      <c r="E12" s="16">
        <v>75</v>
      </c>
      <c r="F12" s="4"/>
      <c r="G12" s="5">
        <f t="shared" si="0"/>
        <v>0</v>
      </c>
      <c r="H12" s="6"/>
      <c r="I12" s="5">
        <f t="shared" si="1"/>
        <v>0</v>
      </c>
      <c r="J12" s="25"/>
    </row>
    <row r="13" spans="1:10" ht="15.6" x14ac:dyDescent="0.3">
      <c r="A13" s="4" t="s">
        <v>226</v>
      </c>
      <c r="B13" s="17" t="s">
        <v>66</v>
      </c>
      <c r="C13" s="18"/>
      <c r="D13" s="4" t="s">
        <v>21</v>
      </c>
      <c r="E13" s="16">
        <v>10</v>
      </c>
      <c r="F13" s="4"/>
      <c r="G13" s="5">
        <f t="shared" si="0"/>
        <v>0</v>
      </c>
      <c r="H13" s="6"/>
      <c r="I13" s="5">
        <f t="shared" si="1"/>
        <v>0</v>
      </c>
      <c r="J13" s="25"/>
    </row>
    <row r="14" spans="1:10" ht="15.6" x14ac:dyDescent="0.3">
      <c r="A14" s="4" t="s">
        <v>227</v>
      </c>
      <c r="B14" s="17" t="s">
        <v>67</v>
      </c>
      <c r="C14" s="18"/>
      <c r="D14" s="4" t="s">
        <v>21</v>
      </c>
      <c r="E14" s="16">
        <v>15</v>
      </c>
      <c r="F14" s="4"/>
      <c r="G14" s="5">
        <f t="shared" si="0"/>
        <v>0</v>
      </c>
      <c r="H14" s="6"/>
      <c r="I14" s="5">
        <f t="shared" si="1"/>
        <v>0</v>
      </c>
      <c r="J14" s="25"/>
    </row>
    <row r="15" spans="1:10" ht="31.2" x14ac:dyDescent="0.3">
      <c r="A15" s="4" t="s">
        <v>228</v>
      </c>
      <c r="B15" s="17" t="s">
        <v>68</v>
      </c>
      <c r="C15" s="18"/>
      <c r="D15" s="4" t="s">
        <v>21</v>
      </c>
      <c r="E15" s="16">
        <v>2500</v>
      </c>
      <c r="F15" s="4"/>
      <c r="G15" s="5">
        <f t="shared" si="0"/>
        <v>0</v>
      </c>
      <c r="H15" s="6"/>
      <c r="I15" s="5">
        <f t="shared" si="1"/>
        <v>0</v>
      </c>
      <c r="J15" s="25"/>
    </row>
    <row r="16" spans="1:10" ht="21.6" customHeight="1" x14ac:dyDescent="0.3">
      <c r="F16" s="38" t="s">
        <v>42</v>
      </c>
      <c r="G16" s="13">
        <f>SUM(G2:G15)</f>
        <v>0</v>
      </c>
      <c r="H16" s="14" t="s">
        <v>56</v>
      </c>
      <c r="I16" s="13">
        <f>SUM(I2:I15)</f>
        <v>0</v>
      </c>
    </row>
  </sheetData>
  <mergeCells count="1">
    <mergeCell ref="E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1" sqref="E1:I1"/>
    </sheetView>
  </sheetViews>
  <sheetFormatPr defaultColWidth="8.88671875" defaultRowHeight="13.8" x14ac:dyDescent="0.3"/>
  <cols>
    <col min="1" max="1" width="8.88671875" style="1" customWidth="1"/>
    <col min="2" max="2" width="28.109375" style="2" customWidth="1"/>
    <col min="3" max="3" width="28.33203125" style="2" customWidth="1"/>
    <col min="4" max="4" width="17.44140625" style="1" customWidth="1"/>
    <col min="5" max="5" width="18.6640625" style="1" customWidth="1"/>
    <col min="6" max="6" width="15.6640625" style="1" customWidth="1"/>
    <col min="7" max="7" width="18.109375" style="1" customWidth="1"/>
    <col min="8" max="8" width="13" style="1" customWidth="1"/>
    <col min="9" max="9" width="17.6640625" style="1" customWidth="1"/>
    <col min="10" max="16384" width="8.88671875" style="1"/>
  </cols>
  <sheetData>
    <row r="1" spans="1:9" s="3" customFormat="1" ht="15.6" x14ac:dyDescent="0.3">
      <c r="B1" s="11" t="s">
        <v>11</v>
      </c>
      <c r="C1" s="11"/>
      <c r="D1" s="41" t="s">
        <v>16</v>
      </c>
      <c r="E1" s="60" t="s">
        <v>295</v>
      </c>
      <c r="F1" s="60"/>
      <c r="G1" s="60"/>
      <c r="H1" s="60"/>
      <c r="I1" s="60"/>
    </row>
    <row r="2" spans="1:9" ht="15.6" x14ac:dyDescent="0.3">
      <c r="B2" s="12"/>
      <c r="C2" s="12"/>
    </row>
    <row r="3" spans="1:9" ht="27.6" x14ac:dyDescent="0.3">
      <c r="A3" s="29" t="s">
        <v>0</v>
      </c>
      <c r="B3" s="30" t="s">
        <v>1</v>
      </c>
      <c r="C3" s="9" t="s">
        <v>10</v>
      </c>
      <c r="D3" s="29" t="s">
        <v>2</v>
      </c>
      <c r="E3" s="29" t="s">
        <v>3</v>
      </c>
      <c r="F3" s="8" t="s">
        <v>4</v>
      </c>
      <c r="G3" s="8" t="s">
        <v>5</v>
      </c>
      <c r="H3" s="10" t="s">
        <v>6</v>
      </c>
      <c r="I3" s="8" t="s">
        <v>7</v>
      </c>
    </row>
    <row r="4" spans="1:9" ht="93.6" x14ac:dyDescent="0.3">
      <c r="A4" s="54" t="s">
        <v>217</v>
      </c>
      <c r="B4" s="42" t="s">
        <v>69</v>
      </c>
      <c r="C4" s="17"/>
      <c r="D4" s="27" t="s">
        <v>21</v>
      </c>
      <c r="E4" s="36">
        <v>650</v>
      </c>
      <c r="F4" s="23"/>
      <c r="G4" s="5">
        <f>E4*F4</f>
        <v>0</v>
      </c>
      <c r="H4" s="6"/>
      <c r="I4" s="5">
        <f>(G4*H4)+G4</f>
        <v>0</v>
      </c>
    </row>
    <row r="5" spans="1:9" s="33" customFormat="1" ht="46.8" x14ac:dyDescent="0.3">
      <c r="A5" s="55" t="s">
        <v>218</v>
      </c>
      <c r="B5" s="52" t="s">
        <v>70</v>
      </c>
      <c r="C5" s="26"/>
      <c r="D5" s="27" t="s">
        <v>21</v>
      </c>
      <c r="E5" s="37">
        <v>2</v>
      </c>
      <c r="F5" s="31"/>
      <c r="G5" s="5">
        <f t="shared" ref="G5:G21" si="0">E5*F5</f>
        <v>0</v>
      </c>
      <c r="H5" s="32"/>
      <c r="I5" s="5">
        <f t="shared" ref="I5:I21" si="1">(G5*H5)+G5</f>
        <v>0</v>
      </c>
    </row>
    <row r="6" spans="1:9" ht="62.4" x14ac:dyDescent="0.3">
      <c r="A6" s="54" t="s">
        <v>219</v>
      </c>
      <c r="B6" s="42" t="s">
        <v>71</v>
      </c>
      <c r="C6" s="17"/>
      <c r="D6" s="27" t="s">
        <v>21</v>
      </c>
      <c r="E6" s="36">
        <v>20</v>
      </c>
      <c r="F6" s="23"/>
      <c r="G6" s="5">
        <f t="shared" si="0"/>
        <v>0</v>
      </c>
      <c r="H6" s="6"/>
      <c r="I6" s="5">
        <f t="shared" si="1"/>
        <v>0</v>
      </c>
    </row>
    <row r="7" spans="1:9" ht="62.4" x14ac:dyDescent="0.3">
      <c r="A7" s="54" t="s">
        <v>220</v>
      </c>
      <c r="B7" s="42" t="s">
        <v>72</v>
      </c>
      <c r="C7" s="17"/>
      <c r="D7" s="27" t="s">
        <v>21</v>
      </c>
      <c r="E7" s="27">
        <v>10</v>
      </c>
      <c r="F7" s="23"/>
      <c r="G7" s="5">
        <f t="shared" si="0"/>
        <v>0</v>
      </c>
      <c r="H7" s="6"/>
      <c r="I7" s="5">
        <f t="shared" si="1"/>
        <v>0</v>
      </c>
    </row>
    <row r="8" spans="1:9" ht="31.2" x14ac:dyDescent="0.3">
      <c r="A8" s="55" t="s">
        <v>221</v>
      </c>
      <c r="B8" s="42" t="s">
        <v>73</v>
      </c>
      <c r="C8" s="17"/>
      <c r="D8" s="27" t="s">
        <v>21</v>
      </c>
      <c r="E8" s="27">
        <v>4</v>
      </c>
      <c r="F8" s="23"/>
      <c r="G8" s="5">
        <f t="shared" si="0"/>
        <v>0</v>
      </c>
      <c r="H8" s="6"/>
      <c r="I8" s="5">
        <f t="shared" si="1"/>
        <v>0</v>
      </c>
    </row>
    <row r="9" spans="1:9" ht="31.2" x14ac:dyDescent="0.3">
      <c r="A9" s="54" t="s">
        <v>222</v>
      </c>
      <c r="B9" s="42" t="s">
        <v>74</v>
      </c>
      <c r="C9" s="17"/>
      <c r="D9" s="27" t="s">
        <v>21</v>
      </c>
      <c r="E9" s="36">
        <v>5</v>
      </c>
      <c r="F9" s="23"/>
      <c r="G9" s="5">
        <f t="shared" si="0"/>
        <v>0</v>
      </c>
      <c r="H9" s="6"/>
      <c r="I9" s="5">
        <f t="shared" si="1"/>
        <v>0</v>
      </c>
    </row>
    <row r="10" spans="1:9" ht="78" x14ac:dyDescent="0.3">
      <c r="A10" s="54" t="s">
        <v>223</v>
      </c>
      <c r="B10" s="42" t="s">
        <v>75</v>
      </c>
      <c r="C10" s="17"/>
      <c r="D10" s="27" t="s">
        <v>21</v>
      </c>
      <c r="E10" s="36">
        <v>60</v>
      </c>
      <c r="F10" s="23"/>
      <c r="G10" s="5">
        <f t="shared" si="0"/>
        <v>0</v>
      </c>
      <c r="H10" s="6"/>
      <c r="I10" s="5">
        <f t="shared" si="1"/>
        <v>0</v>
      </c>
    </row>
    <row r="11" spans="1:9" ht="31.2" x14ac:dyDescent="0.3">
      <c r="A11" s="55" t="s">
        <v>224</v>
      </c>
      <c r="B11" s="42" t="s">
        <v>76</v>
      </c>
      <c r="C11" s="17"/>
      <c r="D11" s="27" t="s">
        <v>21</v>
      </c>
      <c r="E11" s="36">
        <v>5</v>
      </c>
      <c r="F11" s="23"/>
      <c r="G11" s="5">
        <f t="shared" si="0"/>
        <v>0</v>
      </c>
      <c r="H11" s="6"/>
      <c r="I11" s="5">
        <f t="shared" si="1"/>
        <v>0</v>
      </c>
    </row>
    <row r="12" spans="1:9" ht="31.2" x14ac:dyDescent="0.3">
      <c r="A12" s="54" t="s">
        <v>225</v>
      </c>
      <c r="B12" s="42" t="s">
        <v>77</v>
      </c>
      <c r="C12" s="17"/>
      <c r="D12" s="27" t="s">
        <v>21</v>
      </c>
      <c r="E12" s="27">
        <v>10</v>
      </c>
      <c r="F12" s="23"/>
      <c r="G12" s="5">
        <f t="shared" si="0"/>
        <v>0</v>
      </c>
      <c r="H12" s="6"/>
      <c r="I12" s="5">
        <f t="shared" si="1"/>
        <v>0</v>
      </c>
    </row>
    <row r="13" spans="1:9" ht="93.6" x14ac:dyDescent="0.3">
      <c r="A13" s="54" t="s">
        <v>226</v>
      </c>
      <c r="B13" s="42" t="s">
        <v>78</v>
      </c>
      <c r="C13" s="17"/>
      <c r="D13" s="27" t="s">
        <v>21</v>
      </c>
      <c r="E13" s="27">
        <v>30</v>
      </c>
      <c r="F13" s="23"/>
      <c r="G13" s="5">
        <f t="shared" si="0"/>
        <v>0</v>
      </c>
      <c r="H13" s="6"/>
      <c r="I13" s="5">
        <f t="shared" si="1"/>
        <v>0</v>
      </c>
    </row>
    <row r="14" spans="1:9" ht="78" x14ac:dyDescent="0.3">
      <c r="A14" s="55" t="s">
        <v>227</v>
      </c>
      <c r="B14" s="53" t="s">
        <v>79</v>
      </c>
      <c r="C14" s="24"/>
      <c r="D14" s="27" t="s">
        <v>21</v>
      </c>
      <c r="E14" s="27">
        <v>500</v>
      </c>
      <c r="F14" s="23"/>
      <c r="G14" s="5">
        <f t="shared" si="0"/>
        <v>0</v>
      </c>
      <c r="H14" s="6"/>
      <c r="I14" s="5">
        <f t="shared" si="1"/>
        <v>0</v>
      </c>
    </row>
    <row r="15" spans="1:9" ht="93.6" x14ac:dyDescent="0.3">
      <c r="A15" s="54" t="s">
        <v>228</v>
      </c>
      <c r="B15" s="42" t="s">
        <v>80</v>
      </c>
      <c r="C15" s="17"/>
      <c r="D15" s="27" t="s">
        <v>21</v>
      </c>
      <c r="E15" s="27">
        <v>120</v>
      </c>
      <c r="F15" s="23"/>
      <c r="G15" s="5">
        <f t="shared" si="0"/>
        <v>0</v>
      </c>
      <c r="H15" s="6"/>
      <c r="I15" s="5">
        <f t="shared" si="1"/>
        <v>0</v>
      </c>
    </row>
    <row r="16" spans="1:9" ht="93.6" x14ac:dyDescent="0.3">
      <c r="A16" s="54" t="s">
        <v>229</v>
      </c>
      <c r="B16" s="53" t="s">
        <v>81</v>
      </c>
      <c r="C16" s="24"/>
      <c r="D16" s="27" t="s">
        <v>21</v>
      </c>
      <c r="E16" s="27">
        <v>10</v>
      </c>
      <c r="F16" s="23"/>
      <c r="G16" s="5">
        <f t="shared" si="0"/>
        <v>0</v>
      </c>
      <c r="H16" s="6"/>
      <c r="I16" s="5">
        <f t="shared" si="1"/>
        <v>0</v>
      </c>
    </row>
    <row r="17" spans="1:9" ht="62.4" x14ac:dyDescent="0.3">
      <c r="A17" s="55" t="s">
        <v>230</v>
      </c>
      <c r="B17" s="53" t="s">
        <v>82</v>
      </c>
      <c r="C17" s="24"/>
      <c r="D17" s="27" t="s">
        <v>21</v>
      </c>
      <c r="E17" s="27">
        <v>100</v>
      </c>
      <c r="F17" s="23"/>
      <c r="G17" s="5">
        <f t="shared" si="0"/>
        <v>0</v>
      </c>
      <c r="H17" s="6"/>
      <c r="I17" s="5">
        <f t="shared" si="1"/>
        <v>0</v>
      </c>
    </row>
    <row r="18" spans="1:9" ht="62.4" x14ac:dyDescent="0.3">
      <c r="A18" s="54" t="s">
        <v>231</v>
      </c>
      <c r="B18" s="53" t="s">
        <v>83</v>
      </c>
      <c r="C18" s="24"/>
      <c r="D18" s="27" t="s">
        <v>21</v>
      </c>
      <c r="E18" s="27">
        <v>100</v>
      </c>
      <c r="F18" s="23"/>
      <c r="G18" s="5">
        <f t="shared" si="0"/>
        <v>0</v>
      </c>
      <c r="H18" s="6"/>
      <c r="I18" s="5">
        <f t="shared" si="1"/>
        <v>0</v>
      </c>
    </row>
    <row r="19" spans="1:9" ht="62.4" x14ac:dyDescent="0.3">
      <c r="A19" s="54" t="s">
        <v>232</v>
      </c>
      <c r="B19" s="53" t="s">
        <v>84</v>
      </c>
      <c r="C19" s="24"/>
      <c r="D19" s="27" t="s">
        <v>21</v>
      </c>
      <c r="E19" s="27">
        <v>40</v>
      </c>
      <c r="F19" s="23"/>
      <c r="G19" s="5">
        <f t="shared" si="0"/>
        <v>0</v>
      </c>
      <c r="H19" s="6"/>
      <c r="I19" s="5">
        <f t="shared" si="1"/>
        <v>0</v>
      </c>
    </row>
    <row r="20" spans="1:9" ht="78" x14ac:dyDescent="0.3">
      <c r="A20" s="55" t="s">
        <v>233</v>
      </c>
      <c r="B20" s="53" t="s">
        <v>85</v>
      </c>
      <c r="C20" s="24"/>
      <c r="D20" s="27" t="s">
        <v>21</v>
      </c>
      <c r="E20" s="27">
        <v>2</v>
      </c>
      <c r="F20" s="23"/>
      <c r="G20" s="5">
        <f t="shared" si="0"/>
        <v>0</v>
      </c>
      <c r="H20" s="6"/>
      <c r="I20" s="5">
        <f t="shared" si="1"/>
        <v>0</v>
      </c>
    </row>
    <row r="21" spans="1:9" ht="31.2" x14ac:dyDescent="0.3">
      <c r="A21" s="54" t="s">
        <v>234</v>
      </c>
      <c r="B21" s="53" t="s">
        <v>86</v>
      </c>
      <c r="C21" s="24"/>
      <c r="D21" s="27" t="s">
        <v>21</v>
      </c>
      <c r="E21" s="27">
        <v>50</v>
      </c>
      <c r="F21" s="23"/>
      <c r="G21" s="5">
        <f t="shared" si="0"/>
        <v>0</v>
      </c>
      <c r="H21" s="6"/>
      <c r="I21" s="5">
        <f t="shared" si="1"/>
        <v>0</v>
      </c>
    </row>
    <row r="22" spans="1:9" ht="33" customHeight="1" x14ac:dyDescent="0.3">
      <c r="A22" s="34"/>
      <c r="F22" s="8" t="s">
        <v>8</v>
      </c>
      <c r="G22" s="13">
        <f>SUM(G4:G21)</f>
        <v>0</v>
      </c>
      <c r="H22" s="14" t="s">
        <v>9</v>
      </c>
      <c r="I22" s="13">
        <f>SUM(I4:I21)</f>
        <v>0</v>
      </c>
    </row>
    <row r="23" spans="1:9" ht="21" customHeight="1" x14ac:dyDescent="0.3">
      <c r="A23" s="35"/>
      <c r="B23" s="15"/>
      <c r="C23" s="15"/>
    </row>
    <row r="24" spans="1:9" ht="58.5" customHeight="1" x14ac:dyDescent="0.3">
      <c r="A24" s="28"/>
      <c r="B24" s="57"/>
      <c r="C24" s="57"/>
      <c r="D24" s="57"/>
      <c r="E24" s="57"/>
      <c r="F24" s="57"/>
      <c r="G24" s="57"/>
    </row>
    <row r="25" spans="1:9" ht="14.4" x14ac:dyDescent="0.3">
      <c r="A25" s="28"/>
    </row>
  </sheetData>
  <mergeCells count="2">
    <mergeCell ref="B24:G24"/>
    <mergeCell ref="E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B7" sqref="B7"/>
    </sheetView>
  </sheetViews>
  <sheetFormatPr defaultColWidth="8.88671875" defaultRowHeight="13.8" x14ac:dyDescent="0.3"/>
  <cols>
    <col min="1" max="1" width="8.88671875" style="1" customWidth="1"/>
    <col min="2" max="2" width="37.33203125" style="2" customWidth="1"/>
    <col min="3" max="3" width="28.33203125" style="2" customWidth="1"/>
    <col min="4" max="4" width="17.44140625" style="1" customWidth="1"/>
    <col min="5" max="5" width="18.6640625" style="1" customWidth="1"/>
    <col min="6" max="6" width="15.6640625" style="1" customWidth="1"/>
    <col min="7" max="7" width="18.109375" style="1" customWidth="1"/>
    <col min="8" max="8" width="13" style="1" customWidth="1"/>
    <col min="9" max="9" width="17.6640625" style="1" customWidth="1"/>
    <col min="10" max="16384" width="8.88671875" style="1"/>
  </cols>
  <sheetData>
    <row r="1" spans="1:9" s="3" customFormat="1" ht="15.6" x14ac:dyDescent="0.3">
      <c r="B1" s="11" t="s">
        <v>11</v>
      </c>
      <c r="C1" s="11"/>
      <c r="D1" s="41" t="s">
        <v>17</v>
      </c>
      <c r="E1" s="58" t="s">
        <v>18</v>
      </c>
      <c r="F1" s="58"/>
      <c r="G1" s="58"/>
      <c r="H1" s="58"/>
      <c r="I1" s="58"/>
    </row>
    <row r="2" spans="1:9" ht="15.6" x14ac:dyDescent="0.3">
      <c r="B2" s="12"/>
      <c r="C2" s="12"/>
    </row>
    <row r="3" spans="1:9" ht="27.6" x14ac:dyDescent="0.3">
      <c r="A3" s="38" t="s">
        <v>0</v>
      </c>
      <c r="B3" s="9" t="s">
        <v>1</v>
      </c>
      <c r="C3" s="9" t="s">
        <v>10</v>
      </c>
      <c r="D3" s="38" t="s">
        <v>2</v>
      </c>
      <c r="E3" s="38" t="s">
        <v>3</v>
      </c>
      <c r="F3" s="38" t="s">
        <v>4</v>
      </c>
      <c r="G3" s="38" t="s">
        <v>5</v>
      </c>
      <c r="H3" s="39" t="s">
        <v>6</v>
      </c>
      <c r="I3" s="38" t="s">
        <v>7</v>
      </c>
    </row>
    <row r="4" spans="1:9" ht="31.2" x14ac:dyDescent="0.3">
      <c r="A4" s="4" t="s">
        <v>217</v>
      </c>
      <c r="B4" s="42" t="s">
        <v>87</v>
      </c>
      <c r="C4" s="17"/>
      <c r="D4" s="4" t="s">
        <v>89</v>
      </c>
      <c r="E4" s="16">
        <v>3000</v>
      </c>
      <c r="F4" s="4"/>
      <c r="G4" s="5">
        <f>E4*F4</f>
        <v>0</v>
      </c>
      <c r="H4" s="6"/>
      <c r="I4" s="5">
        <f>(G4*H4)+G4</f>
        <v>0</v>
      </c>
    </row>
    <row r="5" spans="1:9" ht="31.2" x14ac:dyDescent="0.3">
      <c r="A5" s="4" t="s">
        <v>218</v>
      </c>
      <c r="B5" s="42" t="s">
        <v>88</v>
      </c>
      <c r="C5" s="17"/>
      <c r="D5" s="4" t="s">
        <v>89</v>
      </c>
      <c r="E5" s="16">
        <v>1500</v>
      </c>
      <c r="F5" s="4"/>
      <c r="G5" s="5">
        <f t="shared" ref="G5:G68" si="0">E5*F5</f>
        <v>0</v>
      </c>
      <c r="H5" s="6"/>
      <c r="I5" s="5">
        <f t="shared" ref="I5:I68" si="1">(G5*H5)+G5</f>
        <v>0</v>
      </c>
    </row>
    <row r="6" spans="1:9" ht="31.2" x14ac:dyDescent="0.3">
      <c r="A6" s="4" t="s">
        <v>219</v>
      </c>
      <c r="B6" s="42" t="s">
        <v>90</v>
      </c>
      <c r="C6" s="17"/>
      <c r="D6" s="4" t="s">
        <v>21</v>
      </c>
      <c r="E6" s="16">
        <v>2000</v>
      </c>
      <c r="F6" s="4"/>
      <c r="G6" s="5">
        <f t="shared" si="0"/>
        <v>0</v>
      </c>
      <c r="H6" s="6"/>
      <c r="I6" s="5">
        <f t="shared" si="1"/>
        <v>0</v>
      </c>
    </row>
    <row r="7" spans="1:9" ht="140.4" x14ac:dyDescent="0.3">
      <c r="A7" s="4" t="s">
        <v>220</v>
      </c>
      <c r="B7" s="42" t="s">
        <v>91</v>
      </c>
      <c r="C7" s="18"/>
      <c r="D7" s="4" t="s">
        <v>21</v>
      </c>
      <c r="E7" s="16">
        <v>500</v>
      </c>
      <c r="F7" s="4"/>
      <c r="G7" s="5">
        <f t="shared" si="0"/>
        <v>0</v>
      </c>
      <c r="H7" s="6"/>
      <c r="I7" s="5">
        <f t="shared" si="1"/>
        <v>0</v>
      </c>
    </row>
    <row r="8" spans="1:9" ht="31.2" x14ac:dyDescent="0.3">
      <c r="A8" s="4" t="s">
        <v>221</v>
      </c>
      <c r="B8" s="42" t="s">
        <v>127</v>
      </c>
      <c r="C8" s="7"/>
      <c r="D8" s="4" t="s">
        <v>21</v>
      </c>
      <c r="E8" s="16">
        <v>200</v>
      </c>
      <c r="F8" s="4"/>
      <c r="G8" s="5">
        <f t="shared" si="0"/>
        <v>0</v>
      </c>
      <c r="H8" s="6"/>
      <c r="I8" s="5">
        <f t="shared" si="1"/>
        <v>0</v>
      </c>
    </row>
    <row r="9" spans="1:9" ht="78" x14ac:dyDescent="0.3">
      <c r="A9" s="4" t="s">
        <v>222</v>
      </c>
      <c r="B9" s="42" t="s">
        <v>128</v>
      </c>
      <c r="C9" s="18"/>
      <c r="D9" s="4" t="s">
        <v>21</v>
      </c>
      <c r="E9" s="16">
        <v>1000</v>
      </c>
      <c r="F9" s="4"/>
      <c r="G9" s="5">
        <f t="shared" si="0"/>
        <v>0</v>
      </c>
      <c r="H9" s="6"/>
      <c r="I9" s="5">
        <f t="shared" si="1"/>
        <v>0</v>
      </c>
    </row>
    <row r="10" spans="1:9" ht="46.8" x14ac:dyDescent="0.3">
      <c r="A10" s="4" t="s">
        <v>223</v>
      </c>
      <c r="B10" s="42" t="s">
        <v>129</v>
      </c>
      <c r="C10" s="18"/>
      <c r="D10" s="4" t="s">
        <v>21</v>
      </c>
      <c r="E10" s="16">
        <v>1200</v>
      </c>
      <c r="F10" s="4"/>
      <c r="G10" s="5">
        <f t="shared" si="0"/>
        <v>0</v>
      </c>
      <c r="H10" s="6"/>
      <c r="I10" s="5">
        <f t="shared" si="1"/>
        <v>0</v>
      </c>
    </row>
    <row r="11" spans="1:9" ht="46.8" x14ac:dyDescent="0.3">
      <c r="A11" s="4" t="s">
        <v>224</v>
      </c>
      <c r="B11" s="42" t="s">
        <v>92</v>
      </c>
      <c r="C11" s="18"/>
      <c r="D11" s="4" t="s">
        <v>21</v>
      </c>
      <c r="E11" s="16">
        <v>1000</v>
      </c>
      <c r="F11" s="4"/>
      <c r="G11" s="5">
        <f t="shared" si="0"/>
        <v>0</v>
      </c>
      <c r="H11" s="6"/>
      <c r="I11" s="5">
        <f t="shared" si="1"/>
        <v>0</v>
      </c>
    </row>
    <row r="12" spans="1:9" ht="31.2" x14ac:dyDescent="0.3">
      <c r="A12" s="4" t="s">
        <v>225</v>
      </c>
      <c r="B12" s="42" t="s">
        <v>94</v>
      </c>
      <c r="C12" s="18"/>
      <c r="D12" s="4" t="s">
        <v>21</v>
      </c>
      <c r="E12" s="16">
        <v>20</v>
      </c>
      <c r="F12" s="4"/>
      <c r="G12" s="5">
        <f t="shared" si="0"/>
        <v>0</v>
      </c>
      <c r="H12" s="6"/>
      <c r="I12" s="5">
        <f t="shared" si="1"/>
        <v>0</v>
      </c>
    </row>
    <row r="13" spans="1:9" ht="31.2" x14ac:dyDescent="0.3">
      <c r="A13" s="4" t="s">
        <v>226</v>
      </c>
      <c r="B13" s="42" t="s">
        <v>93</v>
      </c>
      <c r="C13" s="18"/>
      <c r="D13" s="4" t="s">
        <v>21</v>
      </c>
      <c r="E13" s="16">
        <v>20</v>
      </c>
      <c r="F13" s="4"/>
      <c r="G13" s="5">
        <f t="shared" si="0"/>
        <v>0</v>
      </c>
      <c r="H13" s="6"/>
      <c r="I13" s="5">
        <f t="shared" si="1"/>
        <v>0</v>
      </c>
    </row>
    <row r="14" spans="1:9" ht="171.6" x14ac:dyDescent="0.3">
      <c r="A14" s="4" t="s">
        <v>227</v>
      </c>
      <c r="B14" s="42" t="s">
        <v>130</v>
      </c>
      <c r="C14" s="18"/>
      <c r="D14" s="4" t="s">
        <v>21</v>
      </c>
      <c r="E14" s="16">
        <v>15</v>
      </c>
      <c r="F14" s="4"/>
      <c r="G14" s="5">
        <f t="shared" si="0"/>
        <v>0</v>
      </c>
      <c r="H14" s="6"/>
      <c r="I14" s="5">
        <f t="shared" si="1"/>
        <v>0</v>
      </c>
    </row>
    <row r="15" spans="1:9" ht="31.2" x14ac:dyDescent="0.3">
      <c r="A15" s="4" t="s">
        <v>228</v>
      </c>
      <c r="B15" s="42" t="s">
        <v>95</v>
      </c>
      <c r="C15" s="18"/>
      <c r="D15" s="4" t="s">
        <v>21</v>
      </c>
      <c r="E15" s="16">
        <v>10</v>
      </c>
      <c r="F15" s="4"/>
      <c r="G15" s="5">
        <f t="shared" si="0"/>
        <v>0</v>
      </c>
      <c r="H15" s="6"/>
      <c r="I15" s="5">
        <f t="shared" si="1"/>
        <v>0</v>
      </c>
    </row>
    <row r="16" spans="1:9" ht="265.2" x14ac:dyDescent="0.3">
      <c r="A16" s="4" t="s">
        <v>229</v>
      </c>
      <c r="B16" s="42" t="s">
        <v>131</v>
      </c>
      <c r="C16" s="18"/>
      <c r="D16" s="4" t="s">
        <v>21</v>
      </c>
      <c r="E16" s="16">
        <v>15</v>
      </c>
      <c r="F16" s="4"/>
      <c r="G16" s="5">
        <f t="shared" si="0"/>
        <v>0</v>
      </c>
      <c r="H16" s="6"/>
      <c r="I16" s="5">
        <f t="shared" si="1"/>
        <v>0</v>
      </c>
    </row>
    <row r="17" spans="1:9" ht="265.2" x14ac:dyDescent="0.3">
      <c r="A17" s="4" t="s">
        <v>230</v>
      </c>
      <c r="B17" s="42" t="s">
        <v>96</v>
      </c>
      <c r="C17" s="18"/>
      <c r="D17" s="4" t="s">
        <v>272</v>
      </c>
      <c r="E17" s="16">
        <v>10</v>
      </c>
      <c r="F17" s="4"/>
      <c r="G17" s="5">
        <f t="shared" si="0"/>
        <v>0</v>
      </c>
      <c r="H17" s="6"/>
      <c r="I17" s="5">
        <f t="shared" si="1"/>
        <v>0</v>
      </c>
    </row>
    <row r="18" spans="1:9" ht="109.2" x14ac:dyDescent="0.3">
      <c r="A18" s="4" t="s">
        <v>231</v>
      </c>
      <c r="B18" s="42" t="s">
        <v>97</v>
      </c>
      <c r="C18" s="18"/>
      <c r="D18" s="4" t="s">
        <v>21</v>
      </c>
      <c r="E18" s="16">
        <v>20</v>
      </c>
      <c r="F18" s="4"/>
      <c r="G18" s="5">
        <f t="shared" si="0"/>
        <v>0</v>
      </c>
      <c r="H18" s="6"/>
      <c r="I18" s="5">
        <f t="shared" si="1"/>
        <v>0</v>
      </c>
    </row>
    <row r="19" spans="1:9" ht="140.4" x14ac:dyDescent="0.3">
      <c r="A19" s="4" t="s">
        <v>232</v>
      </c>
      <c r="B19" s="42" t="s">
        <v>126</v>
      </c>
      <c r="C19" s="18"/>
      <c r="D19" s="4" t="s">
        <v>21</v>
      </c>
      <c r="E19" s="16">
        <v>20</v>
      </c>
      <c r="F19" s="4"/>
      <c r="G19" s="5">
        <f t="shared" si="0"/>
        <v>0</v>
      </c>
      <c r="H19" s="6"/>
      <c r="I19" s="5">
        <f t="shared" si="1"/>
        <v>0</v>
      </c>
    </row>
    <row r="20" spans="1:9" ht="124.8" x14ac:dyDescent="0.3">
      <c r="A20" s="4" t="s">
        <v>233</v>
      </c>
      <c r="B20" s="42" t="s">
        <v>125</v>
      </c>
      <c r="C20" s="18"/>
      <c r="D20" s="4" t="s">
        <v>21</v>
      </c>
      <c r="E20" s="16">
        <v>15</v>
      </c>
      <c r="F20" s="4"/>
      <c r="G20" s="5">
        <f t="shared" si="0"/>
        <v>0</v>
      </c>
      <c r="H20" s="6"/>
      <c r="I20" s="5">
        <f t="shared" si="1"/>
        <v>0</v>
      </c>
    </row>
    <row r="21" spans="1:9" ht="218.4" x14ac:dyDescent="0.3">
      <c r="A21" s="4" t="s">
        <v>234</v>
      </c>
      <c r="B21" s="42" t="s">
        <v>132</v>
      </c>
      <c r="C21" s="18"/>
      <c r="D21" s="4" t="s">
        <v>21</v>
      </c>
      <c r="E21" s="16">
        <v>5</v>
      </c>
      <c r="F21" s="4"/>
      <c r="G21" s="5">
        <f t="shared" si="0"/>
        <v>0</v>
      </c>
      <c r="H21" s="6"/>
      <c r="I21" s="5">
        <f t="shared" si="1"/>
        <v>0</v>
      </c>
    </row>
    <row r="22" spans="1:9" ht="78" x14ac:dyDescent="0.3">
      <c r="A22" s="4" t="s">
        <v>235</v>
      </c>
      <c r="B22" s="42" t="s">
        <v>133</v>
      </c>
      <c r="C22" s="17"/>
      <c r="D22" s="4" t="s">
        <v>272</v>
      </c>
      <c r="E22" s="16">
        <v>5</v>
      </c>
      <c r="F22" s="4"/>
      <c r="G22" s="5">
        <f t="shared" si="0"/>
        <v>0</v>
      </c>
      <c r="H22" s="6"/>
      <c r="I22" s="5">
        <f t="shared" si="1"/>
        <v>0</v>
      </c>
    </row>
    <row r="23" spans="1:9" ht="140.4" x14ac:dyDescent="0.3">
      <c r="A23" s="4" t="s">
        <v>236</v>
      </c>
      <c r="B23" s="51" t="s">
        <v>134</v>
      </c>
      <c r="C23" s="19"/>
      <c r="D23" s="4" t="s">
        <v>21</v>
      </c>
      <c r="E23" s="16">
        <v>70</v>
      </c>
      <c r="F23" s="4"/>
      <c r="G23" s="5">
        <f t="shared" si="0"/>
        <v>0</v>
      </c>
      <c r="H23" s="6"/>
      <c r="I23" s="5">
        <f t="shared" si="1"/>
        <v>0</v>
      </c>
    </row>
    <row r="24" spans="1:9" ht="31.2" x14ac:dyDescent="0.3">
      <c r="A24" s="4" t="s">
        <v>237</v>
      </c>
      <c r="B24" s="42" t="s">
        <v>98</v>
      </c>
      <c r="C24" s="18"/>
      <c r="D24" s="4" t="s">
        <v>21</v>
      </c>
      <c r="E24" s="16">
        <v>100</v>
      </c>
      <c r="F24" s="4"/>
      <c r="G24" s="5">
        <f t="shared" si="0"/>
        <v>0</v>
      </c>
      <c r="H24" s="6"/>
      <c r="I24" s="5">
        <f t="shared" si="1"/>
        <v>0</v>
      </c>
    </row>
    <row r="25" spans="1:9" ht="109.2" x14ac:dyDescent="0.3">
      <c r="A25" s="4" t="s">
        <v>238</v>
      </c>
      <c r="B25" s="42" t="s">
        <v>135</v>
      </c>
      <c r="C25" s="18"/>
      <c r="D25" s="4" t="s">
        <v>21</v>
      </c>
      <c r="E25" s="16">
        <v>20</v>
      </c>
      <c r="F25" s="4"/>
      <c r="G25" s="5">
        <f t="shared" si="0"/>
        <v>0</v>
      </c>
      <c r="H25" s="6"/>
      <c r="I25" s="5">
        <f t="shared" si="1"/>
        <v>0</v>
      </c>
    </row>
    <row r="26" spans="1:9" ht="93.6" x14ac:dyDescent="0.3">
      <c r="A26" s="4" t="s">
        <v>239</v>
      </c>
      <c r="B26" s="42" t="s">
        <v>99</v>
      </c>
      <c r="C26" s="18"/>
      <c r="D26" s="4" t="s">
        <v>21</v>
      </c>
      <c r="E26" s="16">
        <v>30</v>
      </c>
      <c r="F26" s="4"/>
      <c r="G26" s="5">
        <f t="shared" si="0"/>
        <v>0</v>
      </c>
      <c r="H26" s="6"/>
      <c r="I26" s="5">
        <f t="shared" si="1"/>
        <v>0</v>
      </c>
    </row>
    <row r="27" spans="1:9" ht="62.4" x14ac:dyDescent="0.3">
      <c r="A27" s="4" t="s">
        <v>240</v>
      </c>
      <c r="B27" s="42" t="s">
        <v>136</v>
      </c>
      <c r="C27" s="18"/>
      <c r="D27" s="4" t="s">
        <v>272</v>
      </c>
      <c r="E27" s="16">
        <v>60</v>
      </c>
      <c r="F27" s="4"/>
      <c r="G27" s="5">
        <f t="shared" si="0"/>
        <v>0</v>
      </c>
      <c r="H27" s="6"/>
      <c r="I27" s="5">
        <f t="shared" si="1"/>
        <v>0</v>
      </c>
    </row>
    <row r="28" spans="1:9" ht="62.4" x14ac:dyDescent="0.3">
      <c r="A28" s="4" t="s">
        <v>241</v>
      </c>
      <c r="B28" s="42" t="s">
        <v>137</v>
      </c>
      <c r="C28" s="18"/>
      <c r="D28" s="4" t="s">
        <v>272</v>
      </c>
      <c r="E28" s="16">
        <v>40</v>
      </c>
      <c r="F28" s="4"/>
      <c r="G28" s="5">
        <f t="shared" si="0"/>
        <v>0</v>
      </c>
      <c r="H28" s="6"/>
      <c r="I28" s="5">
        <f t="shared" si="1"/>
        <v>0</v>
      </c>
    </row>
    <row r="29" spans="1:9" ht="78" x14ac:dyDescent="0.3">
      <c r="A29" s="4" t="s">
        <v>242</v>
      </c>
      <c r="B29" s="42" t="s">
        <v>138</v>
      </c>
      <c r="C29" s="18"/>
      <c r="D29" s="4" t="s">
        <v>272</v>
      </c>
      <c r="E29" s="16">
        <v>40</v>
      </c>
      <c r="F29" s="4"/>
      <c r="G29" s="5">
        <f t="shared" si="0"/>
        <v>0</v>
      </c>
      <c r="H29" s="6"/>
      <c r="I29" s="5">
        <f t="shared" si="1"/>
        <v>0</v>
      </c>
    </row>
    <row r="30" spans="1:9" ht="62.4" x14ac:dyDescent="0.3">
      <c r="A30" s="4" t="s">
        <v>243</v>
      </c>
      <c r="B30" s="42" t="s">
        <v>100</v>
      </c>
      <c r="C30" s="18"/>
      <c r="D30" s="4" t="s">
        <v>21</v>
      </c>
      <c r="E30" s="16">
        <v>100</v>
      </c>
      <c r="F30" s="4"/>
      <c r="G30" s="5">
        <f t="shared" si="0"/>
        <v>0</v>
      </c>
      <c r="H30" s="6"/>
      <c r="I30" s="5">
        <f t="shared" si="1"/>
        <v>0</v>
      </c>
    </row>
    <row r="31" spans="1:9" ht="93.6" x14ac:dyDescent="0.3">
      <c r="A31" s="4" t="s">
        <v>244</v>
      </c>
      <c r="B31" s="42" t="s">
        <v>101</v>
      </c>
      <c r="C31" s="18"/>
      <c r="D31" s="4" t="s">
        <v>272</v>
      </c>
      <c r="E31" s="16">
        <v>10</v>
      </c>
      <c r="F31" s="4"/>
      <c r="G31" s="5">
        <f t="shared" si="0"/>
        <v>0</v>
      </c>
      <c r="H31" s="6"/>
      <c r="I31" s="5">
        <f t="shared" si="1"/>
        <v>0</v>
      </c>
    </row>
    <row r="32" spans="1:9" ht="109.2" x14ac:dyDescent="0.3">
      <c r="A32" s="4" t="s">
        <v>245</v>
      </c>
      <c r="B32" s="42" t="s">
        <v>139</v>
      </c>
      <c r="C32" s="18"/>
      <c r="D32" s="4" t="s">
        <v>272</v>
      </c>
      <c r="E32" s="16">
        <v>10</v>
      </c>
      <c r="F32" s="4"/>
      <c r="G32" s="5">
        <f t="shared" si="0"/>
        <v>0</v>
      </c>
      <c r="H32" s="6"/>
      <c r="I32" s="5">
        <f t="shared" si="1"/>
        <v>0</v>
      </c>
    </row>
    <row r="33" spans="1:9" ht="405.6" x14ac:dyDescent="0.3">
      <c r="A33" s="4" t="s">
        <v>246</v>
      </c>
      <c r="B33" s="42" t="s">
        <v>103</v>
      </c>
      <c r="C33" s="18"/>
      <c r="D33" s="4" t="s">
        <v>21</v>
      </c>
      <c r="E33" s="16">
        <v>10</v>
      </c>
      <c r="F33" s="4"/>
      <c r="G33" s="5">
        <f t="shared" si="0"/>
        <v>0</v>
      </c>
      <c r="H33" s="6"/>
      <c r="I33" s="5">
        <f t="shared" si="1"/>
        <v>0</v>
      </c>
    </row>
    <row r="34" spans="1:9" ht="46.8" x14ac:dyDescent="0.3">
      <c r="A34" s="4" t="s">
        <v>247</v>
      </c>
      <c r="B34" s="50" t="s">
        <v>102</v>
      </c>
      <c r="C34" s="18"/>
      <c r="D34" s="4" t="s">
        <v>21</v>
      </c>
      <c r="E34" s="16">
        <v>10</v>
      </c>
      <c r="F34" s="4"/>
      <c r="G34" s="5">
        <f t="shared" si="0"/>
        <v>0</v>
      </c>
      <c r="H34" s="6"/>
      <c r="I34" s="5">
        <f t="shared" si="1"/>
        <v>0</v>
      </c>
    </row>
    <row r="35" spans="1:9" ht="62.4" x14ac:dyDescent="0.3">
      <c r="A35" s="4" t="s">
        <v>248</v>
      </c>
      <c r="B35" s="42" t="s">
        <v>104</v>
      </c>
      <c r="C35" s="18"/>
      <c r="D35" s="4" t="s">
        <v>272</v>
      </c>
      <c r="E35" s="16">
        <v>30</v>
      </c>
      <c r="F35" s="4"/>
      <c r="G35" s="5">
        <f t="shared" si="0"/>
        <v>0</v>
      </c>
      <c r="H35" s="6"/>
      <c r="I35" s="5">
        <f t="shared" si="1"/>
        <v>0</v>
      </c>
    </row>
    <row r="36" spans="1:9" ht="78" x14ac:dyDescent="0.3">
      <c r="A36" s="4" t="s">
        <v>249</v>
      </c>
      <c r="B36" s="42" t="s">
        <v>105</v>
      </c>
      <c r="C36" s="18"/>
      <c r="D36" s="4" t="s">
        <v>272</v>
      </c>
      <c r="E36" s="16">
        <v>30</v>
      </c>
      <c r="F36" s="4"/>
      <c r="G36" s="5">
        <f t="shared" si="0"/>
        <v>0</v>
      </c>
      <c r="H36" s="6"/>
      <c r="I36" s="5">
        <f t="shared" si="1"/>
        <v>0</v>
      </c>
    </row>
    <row r="37" spans="1:9" ht="202.8" x14ac:dyDescent="0.3">
      <c r="A37" s="4" t="s">
        <v>250</v>
      </c>
      <c r="B37" s="42" t="s">
        <v>106</v>
      </c>
      <c r="C37" s="18"/>
      <c r="D37" s="4" t="s">
        <v>21</v>
      </c>
      <c r="E37" s="16">
        <v>2</v>
      </c>
      <c r="F37" s="4"/>
      <c r="G37" s="5">
        <f t="shared" si="0"/>
        <v>0</v>
      </c>
      <c r="H37" s="6"/>
      <c r="I37" s="5">
        <f t="shared" si="1"/>
        <v>0</v>
      </c>
    </row>
    <row r="38" spans="1:9" ht="15.6" x14ac:dyDescent="0.3">
      <c r="A38" s="4" t="s">
        <v>251</v>
      </c>
      <c r="B38" s="42" t="s">
        <v>140</v>
      </c>
      <c r="C38" s="18"/>
      <c r="D38" s="4" t="s">
        <v>21</v>
      </c>
      <c r="E38" s="16">
        <v>20</v>
      </c>
      <c r="F38" s="4"/>
      <c r="G38" s="5">
        <f t="shared" si="0"/>
        <v>0</v>
      </c>
      <c r="H38" s="6"/>
      <c r="I38" s="5">
        <f t="shared" si="1"/>
        <v>0</v>
      </c>
    </row>
    <row r="39" spans="1:9" ht="93.6" x14ac:dyDescent="0.3">
      <c r="A39" s="4" t="s">
        <v>252</v>
      </c>
      <c r="B39" s="42" t="s">
        <v>141</v>
      </c>
      <c r="C39" s="18"/>
      <c r="D39" s="4" t="s">
        <v>21</v>
      </c>
      <c r="E39" s="16">
        <v>30</v>
      </c>
      <c r="F39" s="4"/>
      <c r="G39" s="5">
        <f t="shared" si="0"/>
        <v>0</v>
      </c>
      <c r="H39" s="6"/>
      <c r="I39" s="5">
        <f t="shared" si="1"/>
        <v>0</v>
      </c>
    </row>
    <row r="40" spans="1:9" ht="31.2" x14ac:dyDescent="0.3">
      <c r="A40" s="4" t="s">
        <v>253</v>
      </c>
      <c r="B40" s="42" t="s">
        <v>142</v>
      </c>
      <c r="C40" s="18"/>
      <c r="D40" s="4" t="s">
        <v>21</v>
      </c>
      <c r="E40" s="16">
        <v>20</v>
      </c>
      <c r="F40" s="4"/>
      <c r="G40" s="5">
        <f t="shared" si="0"/>
        <v>0</v>
      </c>
      <c r="H40" s="6"/>
      <c r="I40" s="5">
        <f t="shared" si="1"/>
        <v>0</v>
      </c>
    </row>
    <row r="41" spans="1:9" ht="140.4" x14ac:dyDescent="0.3">
      <c r="A41" s="4" t="s">
        <v>254</v>
      </c>
      <c r="B41" s="42" t="s">
        <v>143</v>
      </c>
      <c r="C41" s="18"/>
      <c r="D41" s="4" t="s">
        <v>21</v>
      </c>
      <c r="E41" s="16">
        <v>10</v>
      </c>
      <c r="F41" s="4"/>
      <c r="G41" s="5">
        <f t="shared" si="0"/>
        <v>0</v>
      </c>
      <c r="H41" s="6"/>
      <c r="I41" s="5">
        <f t="shared" si="1"/>
        <v>0</v>
      </c>
    </row>
    <row r="42" spans="1:9" ht="31.2" x14ac:dyDescent="0.3">
      <c r="A42" s="4" t="s">
        <v>255</v>
      </c>
      <c r="B42" s="42" t="s">
        <v>144</v>
      </c>
      <c r="C42" s="18"/>
      <c r="D42" s="4" t="s">
        <v>21</v>
      </c>
      <c r="E42" s="16">
        <v>30</v>
      </c>
      <c r="F42" s="4"/>
      <c r="G42" s="5">
        <f t="shared" si="0"/>
        <v>0</v>
      </c>
      <c r="H42" s="6"/>
      <c r="I42" s="5">
        <f t="shared" si="1"/>
        <v>0</v>
      </c>
    </row>
    <row r="43" spans="1:9" ht="46.8" x14ac:dyDescent="0.3">
      <c r="A43" s="4" t="s">
        <v>256</v>
      </c>
      <c r="B43" s="42" t="s">
        <v>107</v>
      </c>
      <c r="C43" s="18"/>
      <c r="D43" s="4" t="s">
        <v>21</v>
      </c>
      <c r="E43" s="16">
        <v>2500</v>
      </c>
      <c r="F43" s="4"/>
      <c r="G43" s="5">
        <f t="shared" si="0"/>
        <v>0</v>
      </c>
      <c r="H43" s="6"/>
      <c r="I43" s="5">
        <f t="shared" si="1"/>
        <v>0</v>
      </c>
    </row>
    <row r="44" spans="1:9" ht="46.8" x14ac:dyDescent="0.3">
      <c r="A44" s="4" t="s">
        <v>257</v>
      </c>
      <c r="B44" s="42" t="s">
        <v>108</v>
      </c>
      <c r="C44" s="18"/>
      <c r="D44" s="4" t="s">
        <v>21</v>
      </c>
      <c r="E44" s="16">
        <v>6300</v>
      </c>
      <c r="F44" s="4"/>
      <c r="G44" s="5">
        <f t="shared" si="0"/>
        <v>0</v>
      </c>
      <c r="H44" s="6"/>
      <c r="I44" s="5">
        <f t="shared" si="1"/>
        <v>0</v>
      </c>
    </row>
    <row r="45" spans="1:9" ht="31.2" x14ac:dyDescent="0.3">
      <c r="A45" s="4" t="s">
        <v>258</v>
      </c>
      <c r="B45" s="42" t="s">
        <v>145</v>
      </c>
      <c r="C45" s="18"/>
      <c r="D45" s="4" t="s">
        <v>21</v>
      </c>
      <c r="E45" s="16">
        <v>20</v>
      </c>
      <c r="F45" s="4"/>
      <c r="G45" s="5">
        <f t="shared" si="0"/>
        <v>0</v>
      </c>
      <c r="H45" s="6"/>
      <c r="I45" s="5">
        <f t="shared" si="1"/>
        <v>0</v>
      </c>
    </row>
    <row r="46" spans="1:9" ht="31.2" x14ac:dyDescent="0.3">
      <c r="A46" s="4" t="s">
        <v>259</v>
      </c>
      <c r="B46" s="42" t="s">
        <v>109</v>
      </c>
      <c r="C46" s="18"/>
      <c r="D46" s="4" t="s">
        <v>21</v>
      </c>
      <c r="E46" s="16">
        <v>20</v>
      </c>
      <c r="F46" s="4"/>
      <c r="G46" s="5">
        <f t="shared" si="0"/>
        <v>0</v>
      </c>
      <c r="H46" s="6"/>
      <c r="I46" s="5">
        <f t="shared" si="1"/>
        <v>0</v>
      </c>
    </row>
    <row r="47" spans="1:9" ht="31.2" x14ac:dyDescent="0.3">
      <c r="A47" s="4" t="s">
        <v>260</v>
      </c>
      <c r="B47" s="42" t="s">
        <v>146</v>
      </c>
      <c r="C47" s="18"/>
      <c r="D47" s="4" t="s">
        <v>21</v>
      </c>
      <c r="E47" s="16">
        <v>20</v>
      </c>
      <c r="F47" s="4"/>
      <c r="G47" s="5">
        <f t="shared" si="0"/>
        <v>0</v>
      </c>
      <c r="H47" s="6"/>
      <c r="I47" s="5">
        <f t="shared" si="1"/>
        <v>0</v>
      </c>
    </row>
    <row r="48" spans="1:9" ht="93.6" x14ac:dyDescent="0.3">
      <c r="A48" s="4" t="s">
        <v>261</v>
      </c>
      <c r="B48" s="42" t="s">
        <v>147</v>
      </c>
      <c r="C48" s="18"/>
      <c r="D48" s="4" t="s">
        <v>21</v>
      </c>
      <c r="E48" s="16">
        <v>2</v>
      </c>
      <c r="F48" s="4"/>
      <c r="G48" s="5">
        <f t="shared" si="0"/>
        <v>0</v>
      </c>
      <c r="H48" s="6"/>
      <c r="I48" s="5">
        <f t="shared" si="1"/>
        <v>0</v>
      </c>
    </row>
    <row r="49" spans="1:9" ht="31.2" x14ac:dyDescent="0.3">
      <c r="A49" s="4" t="s">
        <v>262</v>
      </c>
      <c r="B49" s="42" t="s">
        <v>148</v>
      </c>
      <c r="C49" s="18"/>
      <c r="D49" s="4" t="s">
        <v>21</v>
      </c>
      <c r="E49" s="16">
        <v>26000</v>
      </c>
      <c r="F49" s="4"/>
      <c r="G49" s="5">
        <f t="shared" si="0"/>
        <v>0</v>
      </c>
      <c r="H49" s="6"/>
      <c r="I49" s="5">
        <f t="shared" si="1"/>
        <v>0</v>
      </c>
    </row>
    <row r="50" spans="1:9" ht="31.2" x14ac:dyDescent="0.3">
      <c r="A50" s="4" t="s">
        <v>263</v>
      </c>
      <c r="B50" s="42" t="s">
        <v>110</v>
      </c>
      <c r="C50" s="18"/>
      <c r="D50" s="4" t="s">
        <v>21</v>
      </c>
      <c r="E50" s="16">
        <v>1000</v>
      </c>
      <c r="F50" s="4"/>
      <c r="G50" s="5">
        <f t="shared" si="0"/>
        <v>0</v>
      </c>
      <c r="H50" s="6"/>
      <c r="I50" s="5">
        <f t="shared" si="1"/>
        <v>0</v>
      </c>
    </row>
    <row r="51" spans="1:9" ht="202.8" x14ac:dyDescent="0.3">
      <c r="A51" s="4" t="s">
        <v>264</v>
      </c>
      <c r="B51" s="42" t="s">
        <v>111</v>
      </c>
      <c r="C51" s="18"/>
      <c r="D51" s="4" t="s">
        <v>21</v>
      </c>
      <c r="E51" s="16">
        <v>10</v>
      </c>
      <c r="F51" s="4"/>
      <c r="G51" s="5">
        <f t="shared" si="0"/>
        <v>0</v>
      </c>
      <c r="H51" s="6"/>
      <c r="I51" s="5">
        <f t="shared" si="1"/>
        <v>0</v>
      </c>
    </row>
    <row r="52" spans="1:9" ht="62.4" x14ac:dyDescent="0.3">
      <c r="A52" s="4" t="s">
        <v>265</v>
      </c>
      <c r="B52" s="42" t="s">
        <v>112</v>
      </c>
      <c r="C52" s="18"/>
      <c r="D52" s="4" t="s">
        <v>21</v>
      </c>
      <c r="E52" s="16">
        <v>2000</v>
      </c>
      <c r="F52" s="4"/>
      <c r="G52" s="5">
        <f t="shared" si="0"/>
        <v>0</v>
      </c>
      <c r="H52" s="6"/>
      <c r="I52" s="5">
        <f t="shared" si="1"/>
        <v>0</v>
      </c>
    </row>
    <row r="53" spans="1:9" ht="78" x14ac:dyDescent="0.3">
      <c r="A53" s="4" t="s">
        <v>266</v>
      </c>
      <c r="B53" s="42" t="s">
        <v>113</v>
      </c>
      <c r="C53" s="18"/>
      <c r="D53" s="4" t="s">
        <v>21</v>
      </c>
      <c r="E53" s="16">
        <v>30</v>
      </c>
      <c r="F53" s="4"/>
      <c r="G53" s="5">
        <f t="shared" si="0"/>
        <v>0</v>
      </c>
      <c r="H53" s="6"/>
      <c r="I53" s="5">
        <f t="shared" si="1"/>
        <v>0</v>
      </c>
    </row>
    <row r="54" spans="1:9" ht="124.8" x14ac:dyDescent="0.3">
      <c r="A54" s="4" t="s">
        <v>267</v>
      </c>
      <c r="B54" s="42" t="s">
        <v>114</v>
      </c>
      <c r="C54" s="18"/>
      <c r="D54" s="4" t="s">
        <v>21</v>
      </c>
      <c r="E54" s="16">
        <v>10</v>
      </c>
      <c r="F54" s="4"/>
      <c r="G54" s="5">
        <f t="shared" si="0"/>
        <v>0</v>
      </c>
      <c r="H54" s="6"/>
      <c r="I54" s="5">
        <f t="shared" si="1"/>
        <v>0</v>
      </c>
    </row>
    <row r="55" spans="1:9" ht="93.6" x14ac:dyDescent="0.3">
      <c r="A55" s="4" t="s">
        <v>268</v>
      </c>
      <c r="B55" s="42" t="s">
        <v>115</v>
      </c>
      <c r="C55" s="18"/>
      <c r="D55" s="4" t="s">
        <v>21</v>
      </c>
      <c r="E55" s="16">
        <v>200</v>
      </c>
      <c r="F55" s="4"/>
      <c r="G55" s="5">
        <f t="shared" si="0"/>
        <v>0</v>
      </c>
      <c r="H55" s="6"/>
      <c r="I55" s="5">
        <f t="shared" si="1"/>
        <v>0</v>
      </c>
    </row>
    <row r="56" spans="1:9" ht="15.6" x14ac:dyDescent="0.3">
      <c r="A56" s="4" t="s">
        <v>269</v>
      </c>
      <c r="B56" s="42" t="s">
        <v>149</v>
      </c>
      <c r="C56" s="18"/>
      <c r="D56" s="4" t="s">
        <v>21</v>
      </c>
      <c r="E56" s="16">
        <v>200</v>
      </c>
      <c r="F56" s="4"/>
      <c r="G56" s="5">
        <f t="shared" si="0"/>
        <v>0</v>
      </c>
      <c r="H56" s="6"/>
      <c r="I56" s="5">
        <f t="shared" si="1"/>
        <v>0</v>
      </c>
    </row>
    <row r="57" spans="1:9" ht="15.6" x14ac:dyDescent="0.3">
      <c r="A57" s="4" t="s">
        <v>270</v>
      </c>
      <c r="B57" s="42" t="s">
        <v>150</v>
      </c>
      <c r="C57" s="18"/>
      <c r="D57" s="4" t="s">
        <v>21</v>
      </c>
      <c r="E57" s="16">
        <v>500</v>
      </c>
      <c r="F57" s="4"/>
      <c r="G57" s="5">
        <f t="shared" si="0"/>
        <v>0</v>
      </c>
      <c r="H57" s="6"/>
      <c r="I57" s="5">
        <f t="shared" si="1"/>
        <v>0</v>
      </c>
    </row>
    <row r="58" spans="1:9" ht="31.2" x14ac:dyDescent="0.3">
      <c r="A58" s="4" t="s">
        <v>271</v>
      </c>
      <c r="B58" s="42" t="s">
        <v>151</v>
      </c>
      <c r="C58" s="18"/>
      <c r="D58" s="4" t="s">
        <v>21</v>
      </c>
      <c r="E58" s="16">
        <v>200</v>
      </c>
      <c r="F58" s="4"/>
      <c r="G58" s="5">
        <f t="shared" si="0"/>
        <v>0</v>
      </c>
      <c r="H58" s="6"/>
      <c r="I58" s="5">
        <f t="shared" si="1"/>
        <v>0</v>
      </c>
    </row>
    <row r="59" spans="1:9" ht="31.2" x14ac:dyDescent="0.3">
      <c r="A59" s="4" t="s">
        <v>273</v>
      </c>
      <c r="B59" s="42" t="s">
        <v>152</v>
      </c>
      <c r="C59" s="18"/>
      <c r="D59" s="4" t="s">
        <v>21</v>
      </c>
      <c r="E59" s="16">
        <v>40</v>
      </c>
      <c r="F59" s="4"/>
      <c r="G59" s="5">
        <f t="shared" si="0"/>
        <v>0</v>
      </c>
      <c r="H59" s="6"/>
      <c r="I59" s="5">
        <f t="shared" si="1"/>
        <v>0</v>
      </c>
    </row>
    <row r="60" spans="1:9" ht="31.2" x14ac:dyDescent="0.3">
      <c r="A60" s="4" t="s">
        <v>274</v>
      </c>
      <c r="B60" s="42" t="s">
        <v>153</v>
      </c>
      <c r="C60" s="18"/>
      <c r="D60" s="4" t="s">
        <v>21</v>
      </c>
      <c r="E60" s="16">
        <v>20</v>
      </c>
      <c r="F60" s="4"/>
      <c r="G60" s="5">
        <f t="shared" si="0"/>
        <v>0</v>
      </c>
      <c r="H60" s="6"/>
      <c r="I60" s="5">
        <f t="shared" si="1"/>
        <v>0</v>
      </c>
    </row>
    <row r="61" spans="1:9" ht="46.8" x14ac:dyDescent="0.3">
      <c r="A61" s="4" t="s">
        <v>275</v>
      </c>
      <c r="B61" s="42" t="s">
        <v>116</v>
      </c>
      <c r="C61" s="18"/>
      <c r="D61" s="4" t="s">
        <v>21</v>
      </c>
      <c r="E61" s="16">
        <v>20</v>
      </c>
      <c r="F61" s="4"/>
      <c r="G61" s="5">
        <f t="shared" si="0"/>
        <v>0</v>
      </c>
      <c r="H61" s="6"/>
      <c r="I61" s="5">
        <f t="shared" si="1"/>
        <v>0</v>
      </c>
    </row>
    <row r="62" spans="1:9" ht="31.2" x14ac:dyDescent="0.3">
      <c r="A62" s="4" t="s">
        <v>276</v>
      </c>
      <c r="B62" s="42" t="s">
        <v>117</v>
      </c>
      <c r="C62" s="18"/>
      <c r="D62" s="4" t="s">
        <v>21</v>
      </c>
      <c r="E62" s="16">
        <v>300</v>
      </c>
      <c r="F62" s="4"/>
      <c r="G62" s="5">
        <f t="shared" si="0"/>
        <v>0</v>
      </c>
      <c r="H62" s="6"/>
      <c r="I62" s="5">
        <f t="shared" si="1"/>
        <v>0</v>
      </c>
    </row>
    <row r="63" spans="1:9" ht="409.6" x14ac:dyDescent="0.3">
      <c r="A63" s="4" t="s">
        <v>277</v>
      </c>
      <c r="B63" s="52" t="s">
        <v>124</v>
      </c>
      <c r="C63" s="18"/>
      <c r="D63" s="4" t="s">
        <v>21</v>
      </c>
      <c r="E63" s="16">
        <v>10</v>
      </c>
      <c r="F63" s="4"/>
      <c r="G63" s="5">
        <f t="shared" si="0"/>
        <v>0</v>
      </c>
      <c r="H63" s="6"/>
      <c r="I63" s="5">
        <f t="shared" si="1"/>
        <v>0</v>
      </c>
    </row>
    <row r="64" spans="1:9" ht="280.8" x14ac:dyDescent="0.3">
      <c r="A64" s="4" t="s">
        <v>278</v>
      </c>
      <c r="B64" s="42" t="s">
        <v>118</v>
      </c>
      <c r="C64" s="18"/>
      <c r="D64" s="4" t="s">
        <v>21</v>
      </c>
      <c r="E64" s="16">
        <v>15</v>
      </c>
      <c r="F64" s="4"/>
      <c r="G64" s="5">
        <f t="shared" si="0"/>
        <v>0</v>
      </c>
      <c r="H64" s="6"/>
      <c r="I64" s="5">
        <f t="shared" si="1"/>
        <v>0</v>
      </c>
    </row>
    <row r="65" spans="1:9" ht="15.6" x14ac:dyDescent="0.3">
      <c r="A65" s="4" t="s">
        <v>279</v>
      </c>
      <c r="B65" s="42" t="s">
        <v>292</v>
      </c>
      <c r="C65" s="18"/>
      <c r="D65" s="4" t="s">
        <v>21</v>
      </c>
      <c r="E65" s="16">
        <v>100</v>
      </c>
      <c r="F65" s="4"/>
      <c r="G65" s="5">
        <f t="shared" si="0"/>
        <v>0</v>
      </c>
      <c r="H65" s="6"/>
      <c r="I65" s="5">
        <f t="shared" si="1"/>
        <v>0</v>
      </c>
    </row>
    <row r="66" spans="1:9" ht="15.6" x14ac:dyDescent="0.3">
      <c r="A66" s="4" t="s">
        <v>280</v>
      </c>
      <c r="B66" s="42" t="s">
        <v>119</v>
      </c>
      <c r="C66" s="18"/>
      <c r="D66" s="4" t="s">
        <v>21</v>
      </c>
      <c r="E66" s="16">
        <v>10</v>
      </c>
      <c r="F66" s="4"/>
      <c r="G66" s="5">
        <f t="shared" si="0"/>
        <v>0</v>
      </c>
      <c r="H66" s="6"/>
      <c r="I66" s="5">
        <f t="shared" si="1"/>
        <v>0</v>
      </c>
    </row>
    <row r="67" spans="1:9" ht="15.6" x14ac:dyDescent="0.3">
      <c r="A67" s="4" t="s">
        <v>281</v>
      </c>
      <c r="B67" s="42" t="s">
        <v>154</v>
      </c>
      <c r="C67" s="18"/>
      <c r="D67" s="4" t="s">
        <v>21</v>
      </c>
      <c r="E67" s="16">
        <v>2</v>
      </c>
      <c r="F67" s="4"/>
      <c r="G67" s="5">
        <f t="shared" si="0"/>
        <v>0</v>
      </c>
      <c r="H67" s="6"/>
      <c r="I67" s="5">
        <f t="shared" si="1"/>
        <v>0</v>
      </c>
    </row>
    <row r="68" spans="1:9" ht="31.2" x14ac:dyDescent="0.3">
      <c r="A68" s="4" t="s">
        <v>282</v>
      </c>
      <c r="B68" s="42" t="s">
        <v>155</v>
      </c>
      <c r="C68" s="18"/>
      <c r="D68" s="4" t="s">
        <v>21</v>
      </c>
      <c r="E68" s="16">
        <v>6</v>
      </c>
      <c r="F68" s="4"/>
      <c r="G68" s="5">
        <f t="shared" si="0"/>
        <v>0</v>
      </c>
      <c r="H68" s="6"/>
      <c r="I68" s="5">
        <f t="shared" si="1"/>
        <v>0</v>
      </c>
    </row>
    <row r="69" spans="1:9" ht="15.6" x14ac:dyDescent="0.3">
      <c r="A69" s="4" t="s">
        <v>283</v>
      </c>
      <c r="B69" s="42" t="s">
        <v>120</v>
      </c>
      <c r="C69" s="18"/>
      <c r="D69" s="4" t="s">
        <v>293</v>
      </c>
      <c r="E69" s="16">
        <v>20</v>
      </c>
      <c r="F69" s="4"/>
      <c r="G69" s="5">
        <f t="shared" ref="G69:G77" si="2">E69*F69</f>
        <v>0</v>
      </c>
      <c r="H69" s="6"/>
      <c r="I69" s="5">
        <f t="shared" ref="I69:I77" si="3">(G69*H69)+G69</f>
        <v>0</v>
      </c>
    </row>
    <row r="70" spans="1:9" ht="109.2" x14ac:dyDescent="0.3">
      <c r="A70" s="4" t="s">
        <v>284</v>
      </c>
      <c r="B70" s="42" t="s">
        <v>121</v>
      </c>
      <c r="C70" s="18"/>
      <c r="D70" s="4" t="s">
        <v>21</v>
      </c>
      <c r="E70" s="16">
        <v>20</v>
      </c>
      <c r="F70" s="4"/>
      <c r="G70" s="5">
        <f t="shared" si="2"/>
        <v>0</v>
      </c>
      <c r="H70" s="6"/>
      <c r="I70" s="5">
        <f t="shared" si="3"/>
        <v>0</v>
      </c>
    </row>
    <row r="71" spans="1:9" ht="78" x14ac:dyDescent="0.3">
      <c r="A71" s="4" t="s">
        <v>285</v>
      </c>
      <c r="B71" s="42" t="s">
        <v>122</v>
      </c>
      <c r="C71" s="18"/>
      <c r="D71" s="4" t="s">
        <v>21</v>
      </c>
      <c r="E71" s="16">
        <v>120</v>
      </c>
      <c r="F71" s="4"/>
      <c r="G71" s="5">
        <f t="shared" si="2"/>
        <v>0</v>
      </c>
      <c r="H71" s="6"/>
      <c r="I71" s="5">
        <f t="shared" si="3"/>
        <v>0</v>
      </c>
    </row>
    <row r="72" spans="1:9" ht="31.2" x14ac:dyDescent="0.3">
      <c r="A72" s="4" t="s">
        <v>286</v>
      </c>
      <c r="B72" s="42" t="s">
        <v>156</v>
      </c>
      <c r="C72" s="18"/>
      <c r="D72" s="4" t="s">
        <v>21</v>
      </c>
      <c r="E72" s="16">
        <v>4350</v>
      </c>
      <c r="F72" s="4"/>
      <c r="G72" s="5">
        <f t="shared" si="2"/>
        <v>0</v>
      </c>
      <c r="H72" s="6"/>
      <c r="I72" s="5">
        <f t="shared" si="3"/>
        <v>0</v>
      </c>
    </row>
    <row r="73" spans="1:9" ht="31.2" x14ac:dyDescent="0.3">
      <c r="A73" s="4" t="s">
        <v>287</v>
      </c>
      <c r="B73" s="42" t="s">
        <v>157</v>
      </c>
      <c r="C73" s="18"/>
      <c r="D73" s="4" t="s">
        <v>21</v>
      </c>
      <c r="E73" s="16">
        <v>65</v>
      </c>
      <c r="F73" s="4"/>
      <c r="G73" s="5">
        <f t="shared" si="2"/>
        <v>0</v>
      </c>
      <c r="H73" s="6"/>
      <c r="I73" s="5">
        <f t="shared" si="3"/>
        <v>0</v>
      </c>
    </row>
    <row r="74" spans="1:9" ht="31.2" x14ac:dyDescent="0.3">
      <c r="A74" s="4" t="s">
        <v>288</v>
      </c>
      <c r="B74" s="42" t="s">
        <v>158</v>
      </c>
      <c r="C74" s="18"/>
      <c r="D74" s="4" t="s">
        <v>21</v>
      </c>
      <c r="E74" s="16">
        <v>70</v>
      </c>
      <c r="F74" s="4"/>
      <c r="G74" s="5">
        <f t="shared" si="2"/>
        <v>0</v>
      </c>
      <c r="H74" s="6"/>
      <c r="I74" s="5">
        <f t="shared" si="3"/>
        <v>0</v>
      </c>
    </row>
    <row r="75" spans="1:9" ht="31.2" x14ac:dyDescent="0.3">
      <c r="A75" s="4" t="s">
        <v>289</v>
      </c>
      <c r="B75" s="42" t="s">
        <v>123</v>
      </c>
      <c r="C75" s="18"/>
      <c r="D75" s="4" t="s">
        <v>21</v>
      </c>
      <c r="E75" s="16">
        <v>30</v>
      </c>
      <c r="F75" s="4"/>
      <c r="G75" s="5">
        <f t="shared" si="2"/>
        <v>0</v>
      </c>
      <c r="H75" s="6"/>
      <c r="I75" s="5">
        <f t="shared" si="3"/>
        <v>0</v>
      </c>
    </row>
    <row r="76" spans="1:9" ht="296.39999999999998" x14ac:dyDescent="0.3">
      <c r="A76" s="4" t="s">
        <v>290</v>
      </c>
      <c r="B76" s="42" t="s">
        <v>159</v>
      </c>
      <c r="C76" s="18"/>
      <c r="D76" s="4" t="s">
        <v>21</v>
      </c>
      <c r="E76" s="16">
        <v>5</v>
      </c>
      <c r="F76" s="4"/>
      <c r="G76" s="5">
        <f t="shared" si="2"/>
        <v>0</v>
      </c>
      <c r="H76" s="6"/>
      <c r="I76" s="5">
        <f t="shared" si="3"/>
        <v>0</v>
      </c>
    </row>
    <row r="77" spans="1:9" ht="124.8" x14ac:dyDescent="0.3">
      <c r="A77" s="4" t="s">
        <v>291</v>
      </c>
      <c r="B77" s="42" t="s">
        <v>160</v>
      </c>
      <c r="C77" s="18"/>
      <c r="D77" s="4" t="s">
        <v>21</v>
      </c>
      <c r="E77" s="16">
        <v>10</v>
      </c>
      <c r="F77" s="4"/>
      <c r="G77" s="5">
        <f t="shared" si="2"/>
        <v>0</v>
      </c>
      <c r="H77" s="6"/>
      <c r="I77" s="5">
        <f t="shared" si="3"/>
        <v>0</v>
      </c>
    </row>
    <row r="78" spans="1:9" ht="33" customHeight="1" x14ac:dyDescent="0.3">
      <c r="F78" s="38" t="s">
        <v>8</v>
      </c>
      <c r="G78" s="13">
        <f>SUM(G4:G77)</f>
        <v>0</v>
      </c>
      <c r="H78" s="14" t="s">
        <v>9</v>
      </c>
      <c r="I78" s="13">
        <f>SUM(I4:I77)</f>
        <v>0</v>
      </c>
    </row>
    <row r="79" spans="1:9" ht="21" customHeight="1" x14ac:dyDescent="0.3">
      <c r="B79" s="15"/>
      <c r="C79" s="15"/>
    </row>
    <row r="80" spans="1:9" ht="21" customHeight="1" x14ac:dyDescent="0.3">
      <c r="B80" s="43"/>
      <c r="C80" s="43"/>
      <c r="D80" s="43"/>
      <c r="E80" s="43"/>
      <c r="F80" s="43"/>
      <c r="G80" s="43"/>
    </row>
  </sheetData>
  <mergeCells count="1">
    <mergeCell ref="E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E1" sqref="E1:I1"/>
    </sheetView>
  </sheetViews>
  <sheetFormatPr defaultColWidth="8.88671875" defaultRowHeight="13.8" x14ac:dyDescent="0.3"/>
  <cols>
    <col min="1" max="1" width="8.88671875" style="1" customWidth="1"/>
    <col min="2" max="3" width="28.33203125" style="2" customWidth="1"/>
    <col min="4" max="4" width="17.44140625" style="1" customWidth="1"/>
    <col min="5" max="5" width="18.6640625" style="1" customWidth="1"/>
    <col min="6" max="6" width="15.6640625" style="1" customWidth="1"/>
    <col min="7" max="7" width="18.109375" style="1" customWidth="1"/>
    <col min="8" max="8" width="13" style="1" customWidth="1"/>
    <col min="9" max="9" width="17.6640625" style="1" customWidth="1"/>
    <col min="10" max="16384" width="8.88671875" style="1"/>
  </cols>
  <sheetData>
    <row r="1" spans="1:9" s="3" customFormat="1" ht="15.6" x14ac:dyDescent="0.3">
      <c r="B1" s="11" t="s">
        <v>11</v>
      </c>
      <c r="C1" s="11"/>
      <c r="D1" s="11" t="s">
        <v>19</v>
      </c>
      <c r="E1" s="61" t="s">
        <v>294</v>
      </c>
      <c r="F1" s="61"/>
      <c r="G1" s="61"/>
      <c r="H1" s="61"/>
      <c r="I1" s="61"/>
    </row>
    <row r="2" spans="1:9" ht="15.6" x14ac:dyDescent="0.3">
      <c r="B2" s="12"/>
      <c r="C2" s="12"/>
    </row>
    <row r="3" spans="1:9" ht="27.6" x14ac:dyDescent="0.3">
      <c r="A3" s="38" t="s">
        <v>0</v>
      </c>
      <c r="B3" s="30" t="s">
        <v>1</v>
      </c>
      <c r="C3" s="9" t="s">
        <v>10</v>
      </c>
      <c r="D3" s="29" t="s">
        <v>2</v>
      </c>
      <c r="E3" s="29" t="s">
        <v>3</v>
      </c>
      <c r="F3" s="38" t="s">
        <v>4</v>
      </c>
      <c r="G3" s="38" t="s">
        <v>5</v>
      </c>
      <c r="H3" s="39" t="s">
        <v>6</v>
      </c>
      <c r="I3" s="38" t="s">
        <v>7</v>
      </c>
    </row>
    <row r="4" spans="1:9" ht="31.2" x14ac:dyDescent="0.3">
      <c r="A4" s="44" t="s">
        <v>217</v>
      </c>
      <c r="B4" s="56" t="s">
        <v>161</v>
      </c>
      <c r="C4" s="45"/>
      <c r="D4" s="49" t="s">
        <v>216</v>
      </c>
      <c r="E4" s="49">
        <v>1</v>
      </c>
      <c r="F4" s="23"/>
      <c r="G4" s="5">
        <f>E4*F4</f>
        <v>0</v>
      </c>
      <c r="H4" s="6"/>
      <c r="I4" s="5">
        <f>(G4*H4)+G4</f>
        <v>0</v>
      </c>
    </row>
    <row r="5" spans="1:9" ht="15.6" x14ac:dyDescent="0.3">
      <c r="A5" s="44" t="s">
        <v>218</v>
      </c>
      <c r="B5" s="53" t="s">
        <v>162</v>
      </c>
      <c r="C5" s="45"/>
      <c r="D5" s="49" t="s">
        <v>216</v>
      </c>
      <c r="E5" s="49">
        <v>1</v>
      </c>
      <c r="F5" s="23"/>
      <c r="G5" s="5">
        <f t="shared" ref="G5:G58" si="0">E5*F5</f>
        <v>0</v>
      </c>
      <c r="H5" s="6"/>
      <c r="I5" s="5">
        <f t="shared" ref="I5:I58" si="1">(G5*H5)+G5</f>
        <v>0</v>
      </c>
    </row>
    <row r="6" spans="1:9" ht="15.6" x14ac:dyDescent="0.3">
      <c r="A6" s="44" t="s">
        <v>219</v>
      </c>
      <c r="B6" s="53" t="s">
        <v>163</v>
      </c>
      <c r="C6" s="45"/>
      <c r="D6" s="49" t="s">
        <v>21</v>
      </c>
      <c r="E6" s="49">
        <v>2</v>
      </c>
      <c r="F6" s="23"/>
      <c r="G6" s="5">
        <f t="shared" si="0"/>
        <v>0</v>
      </c>
      <c r="H6" s="6"/>
      <c r="I6" s="5">
        <f t="shared" si="1"/>
        <v>0</v>
      </c>
    </row>
    <row r="7" spans="1:9" ht="31.2" x14ac:dyDescent="0.3">
      <c r="A7" s="44" t="s">
        <v>220</v>
      </c>
      <c r="B7" s="53" t="s">
        <v>164</v>
      </c>
      <c r="C7" s="46"/>
      <c r="D7" s="49" t="s">
        <v>216</v>
      </c>
      <c r="E7" s="49">
        <v>6</v>
      </c>
      <c r="F7" s="23"/>
      <c r="G7" s="5">
        <f t="shared" si="0"/>
        <v>0</v>
      </c>
      <c r="H7" s="6"/>
      <c r="I7" s="5">
        <f t="shared" si="1"/>
        <v>0</v>
      </c>
    </row>
    <row r="8" spans="1:9" ht="15.6" x14ac:dyDescent="0.3">
      <c r="A8" s="44" t="s">
        <v>221</v>
      </c>
      <c r="B8" s="53" t="s">
        <v>165</v>
      </c>
      <c r="C8" s="47"/>
      <c r="D8" s="49" t="s">
        <v>21</v>
      </c>
      <c r="E8" s="49">
        <v>1</v>
      </c>
      <c r="F8" s="23"/>
      <c r="G8" s="5">
        <f t="shared" si="0"/>
        <v>0</v>
      </c>
      <c r="H8" s="6"/>
      <c r="I8" s="5">
        <f t="shared" si="1"/>
        <v>0</v>
      </c>
    </row>
    <row r="9" spans="1:9" ht="15.6" x14ac:dyDescent="0.3">
      <c r="A9" s="44" t="s">
        <v>222</v>
      </c>
      <c r="B9" s="53" t="s">
        <v>166</v>
      </c>
      <c r="C9" s="46"/>
      <c r="D9" s="49" t="s">
        <v>216</v>
      </c>
      <c r="E9" s="49">
        <v>3</v>
      </c>
      <c r="F9" s="23"/>
      <c r="G9" s="5">
        <f t="shared" si="0"/>
        <v>0</v>
      </c>
      <c r="H9" s="6"/>
      <c r="I9" s="5">
        <f t="shared" si="1"/>
        <v>0</v>
      </c>
    </row>
    <row r="10" spans="1:9" ht="31.2" x14ac:dyDescent="0.3">
      <c r="A10" s="44" t="s">
        <v>223</v>
      </c>
      <c r="B10" s="53" t="s">
        <v>167</v>
      </c>
      <c r="C10" s="46"/>
      <c r="D10" s="49" t="s">
        <v>21</v>
      </c>
      <c r="E10" s="49">
        <v>1</v>
      </c>
      <c r="F10" s="23"/>
      <c r="G10" s="5">
        <f t="shared" si="0"/>
        <v>0</v>
      </c>
      <c r="H10" s="6"/>
      <c r="I10" s="5">
        <f t="shared" si="1"/>
        <v>0</v>
      </c>
    </row>
    <row r="11" spans="1:9" ht="46.8" x14ac:dyDescent="0.3">
      <c r="A11" s="44" t="s">
        <v>224</v>
      </c>
      <c r="B11" s="53" t="s">
        <v>168</v>
      </c>
      <c r="C11" s="46"/>
      <c r="D11" s="49" t="s">
        <v>216</v>
      </c>
      <c r="E11" s="49">
        <v>1</v>
      </c>
      <c r="F11" s="23"/>
      <c r="G11" s="5">
        <f t="shared" si="0"/>
        <v>0</v>
      </c>
      <c r="H11" s="6"/>
      <c r="I11" s="5">
        <f t="shared" si="1"/>
        <v>0</v>
      </c>
    </row>
    <row r="12" spans="1:9" ht="15.6" x14ac:dyDescent="0.3">
      <c r="A12" s="44" t="s">
        <v>225</v>
      </c>
      <c r="B12" s="56" t="s">
        <v>169</v>
      </c>
      <c r="C12" s="46"/>
      <c r="D12" s="49" t="s">
        <v>21</v>
      </c>
      <c r="E12" s="49">
        <v>1</v>
      </c>
      <c r="F12" s="23"/>
      <c r="G12" s="5">
        <f t="shared" si="0"/>
        <v>0</v>
      </c>
      <c r="H12" s="6"/>
      <c r="I12" s="5">
        <f t="shared" si="1"/>
        <v>0</v>
      </c>
    </row>
    <row r="13" spans="1:9" ht="15.6" x14ac:dyDescent="0.3">
      <c r="A13" s="44" t="s">
        <v>226</v>
      </c>
      <c r="B13" s="53" t="s">
        <v>170</v>
      </c>
      <c r="C13" s="46"/>
      <c r="D13" s="49" t="s">
        <v>21</v>
      </c>
      <c r="E13" s="49">
        <v>3</v>
      </c>
      <c r="F13" s="23"/>
      <c r="G13" s="5">
        <f t="shared" si="0"/>
        <v>0</v>
      </c>
      <c r="H13" s="6"/>
      <c r="I13" s="5">
        <f t="shared" si="1"/>
        <v>0</v>
      </c>
    </row>
    <row r="14" spans="1:9" ht="15.6" x14ac:dyDescent="0.3">
      <c r="A14" s="44" t="s">
        <v>227</v>
      </c>
      <c r="B14" s="53" t="s">
        <v>171</v>
      </c>
      <c r="C14" s="46"/>
      <c r="D14" s="49" t="s">
        <v>21</v>
      </c>
      <c r="E14" s="49">
        <v>3</v>
      </c>
      <c r="F14" s="23"/>
      <c r="G14" s="5">
        <f t="shared" si="0"/>
        <v>0</v>
      </c>
      <c r="H14" s="6"/>
      <c r="I14" s="5">
        <f t="shared" si="1"/>
        <v>0</v>
      </c>
    </row>
    <row r="15" spans="1:9" ht="15.6" x14ac:dyDescent="0.3">
      <c r="A15" s="44" t="s">
        <v>228</v>
      </c>
      <c r="B15" s="53" t="s">
        <v>172</v>
      </c>
      <c r="C15" s="46"/>
      <c r="D15" s="49" t="s">
        <v>21</v>
      </c>
      <c r="E15" s="49">
        <v>3</v>
      </c>
      <c r="F15" s="23"/>
      <c r="G15" s="5">
        <f t="shared" si="0"/>
        <v>0</v>
      </c>
      <c r="H15" s="6"/>
      <c r="I15" s="5">
        <f t="shared" si="1"/>
        <v>0</v>
      </c>
    </row>
    <row r="16" spans="1:9" ht="46.8" x14ac:dyDescent="0.3">
      <c r="A16" s="44" t="s">
        <v>229</v>
      </c>
      <c r="B16" s="53" t="s">
        <v>173</v>
      </c>
      <c r="C16" s="46"/>
      <c r="D16" s="49" t="s">
        <v>21</v>
      </c>
      <c r="E16" s="49">
        <v>18</v>
      </c>
      <c r="F16" s="23"/>
      <c r="G16" s="5">
        <f t="shared" si="0"/>
        <v>0</v>
      </c>
      <c r="H16" s="6"/>
      <c r="I16" s="5">
        <f t="shared" si="1"/>
        <v>0</v>
      </c>
    </row>
    <row r="17" spans="1:9" ht="46.8" x14ac:dyDescent="0.3">
      <c r="A17" s="44" t="s">
        <v>230</v>
      </c>
      <c r="B17" s="53" t="s">
        <v>174</v>
      </c>
      <c r="C17" s="46"/>
      <c r="D17" s="49" t="s">
        <v>21</v>
      </c>
      <c r="E17" s="49">
        <v>15</v>
      </c>
      <c r="F17" s="23"/>
      <c r="G17" s="5">
        <f t="shared" si="0"/>
        <v>0</v>
      </c>
      <c r="H17" s="6"/>
      <c r="I17" s="5">
        <f t="shared" si="1"/>
        <v>0</v>
      </c>
    </row>
    <row r="18" spans="1:9" ht="46.8" x14ac:dyDescent="0.3">
      <c r="A18" s="44" t="s">
        <v>231</v>
      </c>
      <c r="B18" s="53" t="s">
        <v>175</v>
      </c>
      <c r="C18" s="46"/>
      <c r="D18" s="49" t="s">
        <v>216</v>
      </c>
      <c r="E18" s="49">
        <v>5</v>
      </c>
      <c r="F18" s="23"/>
      <c r="G18" s="5">
        <f t="shared" si="0"/>
        <v>0</v>
      </c>
      <c r="H18" s="6"/>
      <c r="I18" s="5">
        <f t="shared" si="1"/>
        <v>0</v>
      </c>
    </row>
    <row r="19" spans="1:9" ht="15.6" x14ac:dyDescent="0.3">
      <c r="A19" s="44" t="s">
        <v>232</v>
      </c>
      <c r="B19" s="53" t="s">
        <v>176</v>
      </c>
      <c r="C19" s="46"/>
      <c r="D19" s="49" t="s">
        <v>216</v>
      </c>
      <c r="E19" s="49">
        <v>1</v>
      </c>
      <c r="F19" s="23"/>
      <c r="G19" s="5">
        <f t="shared" si="0"/>
        <v>0</v>
      </c>
      <c r="H19" s="6"/>
      <c r="I19" s="5">
        <f t="shared" si="1"/>
        <v>0</v>
      </c>
    </row>
    <row r="20" spans="1:9" ht="31.2" x14ac:dyDescent="0.3">
      <c r="A20" s="44" t="s">
        <v>233</v>
      </c>
      <c r="B20" s="53" t="s">
        <v>177</v>
      </c>
      <c r="C20" s="46"/>
      <c r="D20" s="49" t="s">
        <v>216</v>
      </c>
      <c r="E20" s="49">
        <v>12</v>
      </c>
      <c r="F20" s="23"/>
      <c r="G20" s="5">
        <f t="shared" si="0"/>
        <v>0</v>
      </c>
      <c r="H20" s="6"/>
      <c r="I20" s="5">
        <f t="shared" si="1"/>
        <v>0</v>
      </c>
    </row>
    <row r="21" spans="1:9" ht="15.6" x14ac:dyDescent="0.3">
      <c r="A21" s="44" t="s">
        <v>234</v>
      </c>
      <c r="B21" s="53" t="s">
        <v>178</v>
      </c>
      <c r="C21" s="46"/>
      <c r="D21" s="49" t="s">
        <v>216</v>
      </c>
      <c r="E21" s="49">
        <v>5</v>
      </c>
      <c r="F21" s="23"/>
      <c r="G21" s="5">
        <f t="shared" si="0"/>
        <v>0</v>
      </c>
      <c r="H21" s="6"/>
      <c r="I21" s="5">
        <f t="shared" si="1"/>
        <v>0</v>
      </c>
    </row>
    <row r="22" spans="1:9" ht="31.2" x14ac:dyDescent="0.3">
      <c r="A22" s="44" t="s">
        <v>235</v>
      </c>
      <c r="B22" s="53" t="s">
        <v>179</v>
      </c>
      <c r="C22" s="45"/>
      <c r="D22" s="49" t="s">
        <v>216</v>
      </c>
      <c r="E22" s="49">
        <v>5</v>
      </c>
      <c r="F22" s="23"/>
      <c r="G22" s="5">
        <f t="shared" si="0"/>
        <v>0</v>
      </c>
      <c r="H22" s="6"/>
      <c r="I22" s="5">
        <f t="shared" si="1"/>
        <v>0</v>
      </c>
    </row>
    <row r="23" spans="1:9" ht="31.2" x14ac:dyDescent="0.3">
      <c r="A23" s="44" t="s">
        <v>236</v>
      </c>
      <c r="B23" s="53" t="s">
        <v>180</v>
      </c>
      <c r="C23" s="45"/>
      <c r="D23" s="49" t="s">
        <v>216</v>
      </c>
      <c r="E23" s="49">
        <v>7</v>
      </c>
      <c r="F23" s="23"/>
      <c r="G23" s="5">
        <f t="shared" si="0"/>
        <v>0</v>
      </c>
      <c r="H23" s="6"/>
      <c r="I23" s="5">
        <f t="shared" si="1"/>
        <v>0</v>
      </c>
    </row>
    <row r="24" spans="1:9" ht="15.6" x14ac:dyDescent="0.3">
      <c r="A24" s="44" t="s">
        <v>237</v>
      </c>
      <c r="B24" s="53" t="s">
        <v>181</v>
      </c>
      <c r="C24" s="45"/>
      <c r="D24" s="49" t="s">
        <v>21</v>
      </c>
      <c r="E24" s="49">
        <v>2</v>
      </c>
      <c r="F24" s="23"/>
      <c r="G24" s="5">
        <f t="shared" si="0"/>
        <v>0</v>
      </c>
      <c r="H24" s="6"/>
      <c r="I24" s="5">
        <f t="shared" si="1"/>
        <v>0</v>
      </c>
    </row>
    <row r="25" spans="1:9" ht="15.6" x14ac:dyDescent="0.3">
      <c r="A25" s="44" t="s">
        <v>238</v>
      </c>
      <c r="B25" s="53" t="s">
        <v>182</v>
      </c>
      <c r="C25" s="45"/>
      <c r="D25" s="49" t="s">
        <v>21</v>
      </c>
      <c r="E25" s="49">
        <v>1</v>
      </c>
      <c r="F25" s="23"/>
      <c r="G25" s="5">
        <f t="shared" si="0"/>
        <v>0</v>
      </c>
      <c r="H25" s="6"/>
      <c r="I25" s="5">
        <f t="shared" si="1"/>
        <v>0</v>
      </c>
    </row>
    <row r="26" spans="1:9" ht="31.2" x14ac:dyDescent="0.3">
      <c r="A26" s="44" t="s">
        <v>239</v>
      </c>
      <c r="B26" s="53" t="s">
        <v>183</v>
      </c>
      <c r="C26" s="45"/>
      <c r="D26" s="49" t="s">
        <v>21</v>
      </c>
      <c r="E26" s="49">
        <v>12</v>
      </c>
      <c r="F26" s="23"/>
      <c r="G26" s="5">
        <f t="shared" si="0"/>
        <v>0</v>
      </c>
      <c r="H26" s="6"/>
      <c r="I26" s="5">
        <f t="shared" si="1"/>
        <v>0</v>
      </c>
    </row>
    <row r="27" spans="1:9" ht="62.4" x14ac:dyDescent="0.3">
      <c r="A27" s="44" t="s">
        <v>240</v>
      </c>
      <c r="B27" s="53" t="s">
        <v>184</v>
      </c>
      <c r="C27" s="45"/>
      <c r="D27" s="49" t="s">
        <v>216</v>
      </c>
      <c r="E27" s="49">
        <v>5</v>
      </c>
      <c r="F27" s="23"/>
      <c r="G27" s="5">
        <f t="shared" si="0"/>
        <v>0</v>
      </c>
      <c r="H27" s="6"/>
      <c r="I27" s="5">
        <f t="shared" si="1"/>
        <v>0</v>
      </c>
    </row>
    <row r="28" spans="1:9" ht="31.2" x14ac:dyDescent="0.3">
      <c r="A28" s="44" t="s">
        <v>241</v>
      </c>
      <c r="B28" s="53" t="s">
        <v>185</v>
      </c>
      <c r="C28" s="45"/>
      <c r="D28" s="49" t="s">
        <v>21</v>
      </c>
      <c r="E28" s="49">
        <v>1</v>
      </c>
      <c r="F28" s="23"/>
      <c r="G28" s="5">
        <f t="shared" si="0"/>
        <v>0</v>
      </c>
      <c r="H28" s="6"/>
      <c r="I28" s="5">
        <f t="shared" si="1"/>
        <v>0</v>
      </c>
    </row>
    <row r="29" spans="1:9" ht="15.6" x14ac:dyDescent="0.3">
      <c r="A29" s="44" t="s">
        <v>242</v>
      </c>
      <c r="B29" s="53" t="s">
        <v>186</v>
      </c>
      <c r="C29" s="45"/>
      <c r="D29" s="49" t="s">
        <v>216</v>
      </c>
      <c r="E29" s="49">
        <v>5</v>
      </c>
      <c r="F29" s="23"/>
      <c r="G29" s="5">
        <f t="shared" si="0"/>
        <v>0</v>
      </c>
      <c r="H29" s="6"/>
      <c r="I29" s="5">
        <f t="shared" si="1"/>
        <v>0</v>
      </c>
    </row>
    <row r="30" spans="1:9" ht="62.4" x14ac:dyDescent="0.3">
      <c r="A30" s="44" t="s">
        <v>243</v>
      </c>
      <c r="B30" s="53" t="s">
        <v>212</v>
      </c>
      <c r="C30" s="45"/>
      <c r="D30" s="49" t="s">
        <v>216</v>
      </c>
      <c r="E30" s="49">
        <v>7</v>
      </c>
      <c r="F30" s="23"/>
      <c r="G30" s="5">
        <f t="shared" si="0"/>
        <v>0</v>
      </c>
      <c r="H30" s="6"/>
      <c r="I30" s="5">
        <f t="shared" si="1"/>
        <v>0</v>
      </c>
    </row>
    <row r="31" spans="1:9" ht="46.8" x14ac:dyDescent="0.3">
      <c r="A31" s="44" t="s">
        <v>244</v>
      </c>
      <c r="B31" s="53" t="s">
        <v>187</v>
      </c>
      <c r="C31" s="45"/>
      <c r="D31" s="49" t="s">
        <v>216</v>
      </c>
      <c r="E31" s="49">
        <v>8</v>
      </c>
      <c r="F31" s="23"/>
      <c r="G31" s="5">
        <f t="shared" si="0"/>
        <v>0</v>
      </c>
      <c r="H31" s="6"/>
      <c r="I31" s="5">
        <f t="shared" si="1"/>
        <v>0</v>
      </c>
    </row>
    <row r="32" spans="1:9" ht="46.8" x14ac:dyDescent="0.3">
      <c r="A32" s="44" t="s">
        <v>245</v>
      </c>
      <c r="B32" s="53" t="s">
        <v>213</v>
      </c>
      <c r="C32" s="45"/>
      <c r="D32" s="49" t="s">
        <v>216</v>
      </c>
      <c r="E32" s="49">
        <v>3</v>
      </c>
      <c r="F32" s="23"/>
      <c r="G32" s="5">
        <f t="shared" si="0"/>
        <v>0</v>
      </c>
      <c r="H32" s="6"/>
      <c r="I32" s="5">
        <f t="shared" si="1"/>
        <v>0</v>
      </c>
    </row>
    <row r="33" spans="1:9" ht="46.8" x14ac:dyDescent="0.3">
      <c r="A33" s="44" t="s">
        <v>246</v>
      </c>
      <c r="B33" s="53" t="s">
        <v>188</v>
      </c>
      <c r="C33" s="45"/>
      <c r="D33" s="49" t="s">
        <v>216</v>
      </c>
      <c r="E33" s="49">
        <v>9</v>
      </c>
      <c r="F33" s="23"/>
      <c r="G33" s="5">
        <f t="shared" si="0"/>
        <v>0</v>
      </c>
      <c r="H33" s="6"/>
      <c r="I33" s="5">
        <f t="shared" si="1"/>
        <v>0</v>
      </c>
    </row>
    <row r="34" spans="1:9" ht="46.8" x14ac:dyDescent="0.3">
      <c r="A34" s="44" t="s">
        <v>247</v>
      </c>
      <c r="B34" s="53" t="s">
        <v>214</v>
      </c>
      <c r="C34" s="45"/>
      <c r="D34" s="49" t="s">
        <v>216</v>
      </c>
      <c r="E34" s="49">
        <v>6</v>
      </c>
      <c r="F34" s="23"/>
      <c r="G34" s="5">
        <f t="shared" si="0"/>
        <v>0</v>
      </c>
      <c r="H34" s="6"/>
      <c r="I34" s="5">
        <f t="shared" si="1"/>
        <v>0</v>
      </c>
    </row>
    <row r="35" spans="1:9" ht="31.2" x14ac:dyDescent="0.3">
      <c r="A35" s="44" t="s">
        <v>248</v>
      </c>
      <c r="B35" s="53" t="s">
        <v>189</v>
      </c>
      <c r="C35" s="45"/>
      <c r="D35" s="49" t="s">
        <v>21</v>
      </c>
      <c r="E35" s="49">
        <v>10</v>
      </c>
      <c r="F35" s="23"/>
      <c r="G35" s="5">
        <f t="shared" si="0"/>
        <v>0</v>
      </c>
      <c r="H35" s="6"/>
      <c r="I35" s="5">
        <f t="shared" si="1"/>
        <v>0</v>
      </c>
    </row>
    <row r="36" spans="1:9" ht="46.8" x14ac:dyDescent="0.3">
      <c r="A36" s="44" t="s">
        <v>249</v>
      </c>
      <c r="B36" s="53" t="s">
        <v>190</v>
      </c>
      <c r="C36" s="48"/>
      <c r="D36" s="49" t="s">
        <v>216</v>
      </c>
      <c r="E36" s="49">
        <v>7</v>
      </c>
      <c r="F36" s="23"/>
      <c r="G36" s="5">
        <f t="shared" si="0"/>
        <v>0</v>
      </c>
      <c r="H36" s="6"/>
      <c r="I36" s="5">
        <f t="shared" si="1"/>
        <v>0</v>
      </c>
    </row>
    <row r="37" spans="1:9" ht="46.8" x14ac:dyDescent="0.3">
      <c r="A37" s="44" t="s">
        <v>250</v>
      </c>
      <c r="B37" s="53" t="s">
        <v>191</v>
      </c>
      <c r="C37" s="46"/>
      <c r="D37" s="49" t="s">
        <v>216</v>
      </c>
      <c r="E37" s="49">
        <v>35</v>
      </c>
      <c r="F37" s="23"/>
      <c r="G37" s="5">
        <f t="shared" si="0"/>
        <v>0</v>
      </c>
      <c r="H37" s="6"/>
      <c r="I37" s="5">
        <f t="shared" si="1"/>
        <v>0</v>
      </c>
    </row>
    <row r="38" spans="1:9" ht="15.6" x14ac:dyDescent="0.3">
      <c r="A38" s="44" t="s">
        <v>251</v>
      </c>
      <c r="B38" s="53" t="s">
        <v>192</v>
      </c>
      <c r="C38" s="46"/>
      <c r="D38" s="49" t="s">
        <v>21</v>
      </c>
      <c r="E38" s="49">
        <v>1</v>
      </c>
      <c r="F38" s="23"/>
      <c r="G38" s="5">
        <f t="shared" si="0"/>
        <v>0</v>
      </c>
      <c r="H38" s="6"/>
      <c r="I38" s="5">
        <f t="shared" si="1"/>
        <v>0</v>
      </c>
    </row>
    <row r="39" spans="1:9" ht="46.8" x14ac:dyDescent="0.3">
      <c r="A39" s="44" t="s">
        <v>252</v>
      </c>
      <c r="B39" s="53" t="s">
        <v>193</v>
      </c>
      <c r="C39" s="46"/>
      <c r="D39" s="49" t="s">
        <v>21</v>
      </c>
      <c r="E39" s="49">
        <v>70</v>
      </c>
      <c r="F39" s="23"/>
      <c r="G39" s="5">
        <f t="shared" si="0"/>
        <v>0</v>
      </c>
      <c r="H39" s="6"/>
      <c r="I39" s="5">
        <f t="shared" si="1"/>
        <v>0</v>
      </c>
    </row>
    <row r="40" spans="1:9" ht="31.2" x14ac:dyDescent="0.3">
      <c r="A40" s="44" t="s">
        <v>253</v>
      </c>
      <c r="B40" s="53" t="s">
        <v>194</v>
      </c>
      <c r="C40" s="46"/>
      <c r="D40" s="49" t="s">
        <v>21</v>
      </c>
      <c r="E40" s="49">
        <v>3</v>
      </c>
      <c r="F40" s="23"/>
      <c r="G40" s="5">
        <f t="shared" si="0"/>
        <v>0</v>
      </c>
      <c r="H40" s="6"/>
      <c r="I40" s="5">
        <f t="shared" si="1"/>
        <v>0</v>
      </c>
    </row>
    <row r="41" spans="1:9" ht="46.8" x14ac:dyDescent="0.3">
      <c r="A41" s="44" t="s">
        <v>254</v>
      </c>
      <c r="B41" s="53" t="s">
        <v>195</v>
      </c>
      <c r="C41" s="46"/>
      <c r="D41" s="49" t="s">
        <v>216</v>
      </c>
      <c r="E41" s="49">
        <v>2</v>
      </c>
      <c r="F41" s="23"/>
      <c r="G41" s="5">
        <f t="shared" si="0"/>
        <v>0</v>
      </c>
      <c r="H41" s="6"/>
      <c r="I41" s="5">
        <f t="shared" si="1"/>
        <v>0</v>
      </c>
    </row>
    <row r="42" spans="1:9" ht="46.8" x14ac:dyDescent="0.3">
      <c r="A42" s="44" t="s">
        <v>255</v>
      </c>
      <c r="B42" s="53" t="s">
        <v>215</v>
      </c>
      <c r="C42" s="46"/>
      <c r="D42" s="49" t="s">
        <v>216</v>
      </c>
      <c r="E42" s="49">
        <v>2</v>
      </c>
      <c r="F42" s="23"/>
      <c r="G42" s="5">
        <f t="shared" si="0"/>
        <v>0</v>
      </c>
      <c r="H42" s="6"/>
      <c r="I42" s="5">
        <f t="shared" si="1"/>
        <v>0</v>
      </c>
    </row>
    <row r="43" spans="1:9" ht="15.6" x14ac:dyDescent="0.3">
      <c r="A43" s="44" t="s">
        <v>256</v>
      </c>
      <c r="B43" s="53" t="s">
        <v>196</v>
      </c>
      <c r="C43" s="46"/>
      <c r="D43" s="49" t="s">
        <v>21</v>
      </c>
      <c r="E43" s="49">
        <v>1</v>
      </c>
      <c r="F43" s="23"/>
      <c r="G43" s="5">
        <f t="shared" si="0"/>
        <v>0</v>
      </c>
      <c r="H43" s="6"/>
      <c r="I43" s="5">
        <f t="shared" si="1"/>
        <v>0</v>
      </c>
    </row>
    <row r="44" spans="1:9" ht="31.2" x14ac:dyDescent="0.3">
      <c r="A44" s="44" t="s">
        <v>257</v>
      </c>
      <c r="B44" s="53" t="s">
        <v>197</v>
      </c>
      <c r="C44" s="46"/>
      <c r="D44" s="49" t="s">
        <v>216</v>
      </c>
      <c r="E44" s="49">
        <v>20</v>
      </c>
      <c r="F44" s="23"/>
      <c r="G44" s="5">
        <f t="shared" si="0"/>
        <v>0</v>
      </c>
      <c r="H44" s="6"/>
      <c r="I44" s="5">
        <f t="shared" si="1"/>
        <v>0</v>
      </c>
    </row>
    <row r="45" spans="1:9" ht="15.6" x14ac:dyDescent="0.3">
      <c r="A45" s="44" t="s">
        <v>258</v>
      </c>
      <c r="B45" s="53" t="s">
        <v>198</v>
      </c>
      <c r="C45" s="46"/>
      <c r="D45" s="49" t="s">
        <v>216</v>
      </c>
      <c r="E45" s="49">
        <v>4</v>
      </c>
      <c r="F45" s="23"/>
      <c r="G45" s="5">
        <f t="shared" si="0"/>
        <v>0</v>
      </c>
      <c r="H45" s="6"/>
      <c r="I45" s="5">
        <f t="shared" si="1"/>
        <v>0</v>
      </c>
    </row>
    <row r="46" spans="1:9" ht="15.6" x14ac:dyDescent="0.3">
      <c r="A46" s="44" t="s">
        <v>259</v>
      </c>
      <c r="B46" s="53" t="s">
        <v>199</v>
      </c>
      <c r="C46" s="46"/>
      <c r="D46" s="49" t="s">
        <v>216</v>
      </c>
      <c r="E46" s="49">
        <v>2</v>
      </c>
      <c r="F46" s="23"/>
      <c r="G46" s="5">
        <f t="shared" si="0"/>
        <v>0</v>
      </c>
      <c r="H46" s="6"/>
      <c r="I46" s="5">
        <f t="shared" si="1"/>
        <v>0</v>
      </c>
    </row>
    <row r="47" spans="1:9" ht="15.6" x14ac:dyDescent="0.3">
      <c r="A47" s="44" t="s">
        <v>260</v>
      </c>
      <c r="B47" s="53" t="s">
        <v>200</v>
      </c>
      <c r="C47" s="46"/>
      <c r="D47" s="49" t="s">
        <v>216</v>
      </c>
      <c r="E47" s="49">
        <v>7</v>
      </c>
      <c r="F47" s="23"/>
      <c r="G47" s="5">
        <f t="shared" si="0"/>
        <v>0</v>
      </c>
      <c r="H47" s="6"/>
      <c r="I47" s="5">
        <f t="shared" si="1"/>
        <v>0</v>
      </c>
    </row>
    <row r="48" spans="1:9" ht="15.6" x14ac:dyDescent="0.3">
      <c r="A48" s="44" t="s">
        <v>261</v>
      </c>
      <c r="B48" s="53" t="s">
        <v>201</v>
      </c>
      <c r="C48" s="46"/>
      <c r="D48" s="49" t="s">
        <v>216</v>
      </c>
      <c r="E48" s="49">
        <v>1</v>
      </c>
      <c r="F48" s="23"/>
      <c r="G48" s="5">
        <f t="shared" si="0"/>
        <v>0</v>
      </c>
      <c r="H48" s="6"/>
      <c r="I48" s="5">
        <f t="shared" si="1"/>
        <v>0</v>
      </c>
    </row>
    <row r="49" spans="1:9" ht="15.6" x14ac:dyDescent="0.3">
      <c r="A49" s="44" t="s">
        <v>262</v>
      </c>
      <c r="B49" s="53" t="s">
        <v>202</v>
      </c>
      <c r="C49" s="46"/>
      <c r="D49" s="49" t="s">
        <v>216</v>
      </c>
      <c r="E49" s="49">
        <v>1</v>
      </c>
      <c r="F49" s="23"/>
      <c r="G49" s="5">
        <f t="shared" si="0"/>
        <v>0</v>
      </c>
      <c r="H49" s="6"/>
      <c r="I49" s="5">
        <f t="shared" si="1"/>
        <v>0</v>
      </c>
    </row>
    <row r="50" spans="1:9" ht="15.6" x14ac:dyDescent="0.3">
      <c r="A50" s="44" t="s">
        <v>263</v>
      </c>
      <c r="B50" s="53" t="s">
        <v>203</v>
      </c>
      <c r="C50" s="46"/>
      <c r="D50" s="49" t="s">
        <v>216</v>
      </c>
      <c r="E50" s="49">
        <v>5</v>
      </c>
      <c r="F50" s="23"/>
      <c r="G50" s="5">
        <f t="shared" si="0"/>
        <v>0</v>
      </c>
      <c r="H50" s="6"/>
      <c r="I50" s="5">
        <f t="shared" si="1"/>
        <v>0</v>
      </c>
    </row>
    <row r="51" spans="1:9" ht="15.6" x14ac:dyDescent="0.3">
      <c r="A51" s="44" t="s">
        <v>264</v>
      </c>
      <c r="B51" s="53" t="s">
        <v>204</v>
      </c>
      <c r="C51" s="46"/>
      <c r="D51" s="49" t="s">
        <v>216</v>
      </c>
      <c r="E51" s="49">
        <v>2</v>
      </c>
      <c r="F51" s="23"/>
      <c r="G51" s="5">
        <f t="shared" si="0"/>
        <v>0</v>
      </c>
      <c r="H51" s="6"/>
      <c r="I51" s="5">
        <f t="shared" si="1"/>
        <v>0</v>
      </c>
    </row>
    <row r="52" spans="1:9" ht="15.6" x14ac:dyDescent="0.3">
      <c r="A52" s="44" t="s">
        <v>265</v>
      </c>
      <c r="B52" s="53" t="s">
        <v>205</v>
      </c>
      <c r="C52" s="46"/>
      <c r="D52" s="49" t="s">
        <v>216</v>
      </c>
      <c r="E52" s="49">
        <v>5</v>
      </c>
      <c r="F52" s="23"/>
      <c r="G52" s="5">
        <f t="shared" si="0"/>
        <v>0</v>
      </c>
      <c r="H52" s="6"/>
      <c r="I52" s="5">
        <f t="shared" si="1"/>
        <v>0</v>
      </c>
    </row>
    <row r="53" spans="1:9" ht="15.6" x14ac:dyDescent="0.3">
      <c r="A53" s="44" t="s">
        <v>266</v>
      </c>
      <c r="B53" s="53" t="s">
        <v>206</v>
      </c>
      <c r="C53" s="46"/>
      <c r="D53" s="49" t="s">
        <v>216</v>
      </c>
      <c r="E53" s="49">
        <v>1</v>
      </c>
      <c r="F53" s="23"/>
      <c r="G53" s="5">
        <f t="shared" si="0"/>
        <v>0</v>
      </c>
      <c r="H53" s="6"/>
      <c r="I53" s="5">
        <f t="shared" si="1"/>
        <v>0</v>
      </c>
    </row>
    <row r="54" spans="1:9" ht="15.6" x14ac:dyDescent="0.3">
      <c r="A54" s="44" t="s">
        <v>267</v>
      </c>
      <c r="B54" s="53" t="s">
        <v>207</v>
      </c>
      <c r="C54" s="46"/>
      <c r="D54" s="49" t="s">
        <v>216</v>
      </c>
      <c r="E54" s="49">
        <v>1</v>
      </c>
      <c r="F54" s="23"/>
      <c r="G54" s="5">
        <f t="shared" si="0"/>
        <v>0</v>
      </c>
      <c r="H54" s="6"/>
      <c r="I54" s="5">
        <f t="shared" si="1"/>
        <v>0</v>
      </c>
    </row>
    <row r="55" spans="1:9" ht="15.6" x14ac:dyDescent="0.3">
      <c r="A55" s="44" t="s">
        <v>268</v>
      </c>
      <c r="B55" s="53" t="s">
        <v>208</v>
      </c>
      <c r="C55" s="46"/>
      <c r="D55" s="49" t="s">
        <v>216</v>
      </c>
      <c r="E55" s="49">
        <v>2</v>
      </c>
      <c r="F55" s="23"/>
      <c r="G55" s="5">
        <f t="shared" si="0"/>
        <v>0</v>
      </c>
      <c r="H55" s="6"/>
      <c r="I55" s="5">
        <f t="shared" si="1"/>
        <v>0</v>
      </c>
    </row>
    <row r="56" spans="1:9" ht="78" x14ac:dyDescent="0.3">
      <c r="A56" s="44" t="s">
        <v>269</v>
      </c>
      <c r="B56" s="53" t="s">
        <v>209</v>
      </c>
      <c r="C56" s="46"/>
      <c r="D56" s="49" t="s">
        <v>21</v>
      </c>
      <c r="E56" s="49">
        <v>25</v>
      </c>
      <c r="F56" s="23"/>
      <c r="G56" s="5">
        <f t="shared" si="0"/>
        <v>0</v>
      </c>
      <c r="H56" s="6"/>
      <c r="I56" s="5">
        <f t="shared" si="1"/>
        <v>0</v>
      </c>
    </row>
    <row r="57" spans="1:9" ht="62.4" x14ac:dyDescent="0.3">
      <c r="A57" s="44" t="s">
        <v>270</v>
      </c>
      <c r="B57" s="53" t="s">
        <v>210</v>
      </c>
      <c r="C57" s="46"/>
      <c r="D57" s="49" t="s">
        <v>21</v>
      </c>
      <c r="E57" s="49">
        <v>25</v>
      </c>
      <c r="F57" s="23"/>
      <c r="G57" s="5">
        <f t="shared" si="0"/>
        <v>0</v>
      </c>
      <c r="H57" s="6"/>
      <c r="I57" s="5">
        <f t="shared" si="1"/>
        <v>0</v>
      </c>
    </row>
    <row r="58" spans="1:9" ht="62.4" x14ac:dyDescent="0.3">
      <c r="A58" s="44" t="s">
        <v>271</v>
      </c>
      <c r="B58" s="53" t="s">
        <v>211</v>
      </c>
      <c r="C58" s="46"/>
      <c r="D58" s="49" t="s">
        <v>21</v>
      </c>
      <c r="E58" s="49">
        <v>30</v>
      </c>
      <c r="F58" s="23"/>
      <c r="G58" s="5">
        <f t="shared" si="0"/>
        <v>0</v>
      </c>
      <c r="H58" s="6"/>
      <c r="I58" s="5">
        <f t="shared" si="1"/>
        <v>0</v>
      </c>
    </row>
    <row r="59" spans="1:9" ht="33" customHeight="1" x14ac:dyDescent="0.3">
      <c r="F59" s="38" t="s">
        <v>8</v>
      </c>
      <c r="G59" s="13">
        <f>SUM(G4:G58)</f>
        <v>0</v>
      </c>
      <c r="H59" s="14" t="s">
        <v>9</v>
      </c>
      <c r="I59" s="13">
        <f>SUM(I4:I58)</f>
        <v>0</v>
      </c>
    </row>
    <row r="60" spans="1:9" ht="21" customHeight="1" x14ac:dyDescent="0.3">
      <c r="B60" s="15"/>
      <c r="C60" s="15"/>
      <c r="D60" s="43"/>
      <c r="E60" s="43"/>
    </row>
    <row r="61" spans="1:9" ht="20.399999999999999" customHeight="1" x14ac:dyDescent="0.3">
      <c r="B61" s="43"/>
      <c r="C61" s="43"/>
      <c r="F61" s="43"/>
      <c r="G61" s="43"/>
    </row>
  </sheetData>
  <mergeCells count="1">
    <mergeCell ref="E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</vt:lpstr>
      <vt:lpstr>Zadanie 2</vt:lpstr>
      <vt:lpstr>Zadanie 3</vt:lpstr>
      <vt:lpstr>Zadanie 4</vt:lpstr>
      <vt:lpstr>Zadanie 5</vt:lpstr>
      <vt:lpstr>Zadanie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2023-02-15T08:22:43Z</dcterms:modified>
</cp:coreProperties>
</file>