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część nr 1" sheetId="1" r:id="rId1"/>
    <sheet name="część nr 2" sheetId="2" r:id="rId2"/>
    <sheet name="część nr 3" sheetId="3" r:id="rId3"/>
  </sheets>
  <definedNames>
    <definedName name="_Hlk80016010">'część nr 2'!$B$13</definedName>
  </definedNames>
  <calcPr fullCalcOnLoad="1"/>
</workbook>
</file>

<file path=xl/sharedStrings.xml><?xml version="1.0" encoding="utf-8"?>
<sst xmlns="http://schemas.openxmlformats.org/spreadsheetml/2006/main" count="81" uniqueCount="62">
  <si>
    <t xml:space="preserve">Część nr 1 -  Dezynfekcja 1 </t>
  </si>
  <si>
    <t>l.p</t>
  </si>
  <si>
    <t>Charakterystyka preparatu</t>
  </si>
  <si>
    <t>op.</t>
  </si>
  <si>
    <t>Ilość opak od 01.01.2024 do 31.12.2024</t>
  </si>
  <si>
    <t>Cena jednostkowa netto</t>
  </si>
  <si>
    <t>stawka VAT %</t>
  </si>
  <si>
    <t>wartość netto</t>
  </si>
  <si>
    <t>wartość brutto</t>
  </si>
  <si>
    <t>Nazwa produktu/nr katalogowy</t>
  </si>
  <si>
    <t>Niskopienny detergent zaw. enzymy proteolityczne i lipolityczne rozpuszczające substancje organiczne i ścięte białko służący do mycia instrumentów medycznych narzędzi oraz sprzętu endoskopowego przed sterylizacją lub dezynfekcją wysokiego stopnia w postaci koncentratu ,łagodny w działaniu,łatwy do spłukania,przystosowany do mycia ręcznego. Stosowany w stężeniu 0.8%. Roztwór o zapachu lekko miętowym. MOŻLIWOŚĆ USUWANIA ROZCIEŃCZONEGO PRODUKTU (DO 5 LITRÓW) WRAZ ZE ŚCIEKAMI SZPITALNYMI. NIESZKODLIWY DLA ŚRODOWISKA – ZGODNIE Z DYREKTYWĄ NA TEMAT  PREPARATÓW 199/45/WE OPAKOWANIE 5 L. Cidezyme 5L,</t>
  </si>
  <si>
    <t>1 op.=5 litrów</t>
  </si>
  <si>
    <r>
      <rPr>
        <sz val="11"/>
        <color indexed="8"/>
        <rFont val="Times New Roman"/>
        <family val="1"/>
      </rPr>
      <t xml:space="preserve">Preparat do dezynfekcji wysokiego stopnia, termolabilny narzędzi oraz sprzętu endoskopowego, zawierajacy aldehyd ortoftalowy, do wielokrotnego stosowania przez min. 14 dni. Nie zawiera aldehydu glutarowego i formaldehydu. Szerokie spektrum działania  bakterie. Wirusy (HIV i HBV), grzyby, Tbc. Czas działania krótki. Kontrola aktywności roztworu paskami testowymi dołączonymi do każdego opakowania. Cidex Opa3,78L </t>
    </r>
    <r>
      <rPr>
        <sz val="11"/>
        <color indexed="50"/>
        <rFont val="Times New Roman"/>
        <family val="1"/>
      </rPr>
      <t xml:space="preserve"> </t>
    </r>
  </si>
  <si>
    <t xml:space="preserve">1 op.=3,78 litra </t>
  </si>
  <si>
    <t>Paski kontrolne do produktu w pozycji 2 .Cidex Opa.</t>
  </si>
  <si>
    <t>1 op.=60 pasków</t>
  </si>
  <si>
    <t>Chusteczki inkrestowane chlorem do dezynfekcji i oczyszczania powierzchni, zawierające troklozen sodu i uwalniające 10000 ppm aktywnego chloru. Spektrum bójcze: bakteriobójcze (w tym MRSA),prątkobójcze (M.avium,M.terrae), grzybobójcze (C.albicans, A.niger) oraz dodatkowe działanie przeciwko C.difficile-15 minut; wirusobójcze (Polio,Adeno) 5 minut. Dodatkowe działanie bakterio-   i drożdżakobójcze. Spełniające normę EN 16615:2015 (F2/2)- 5minut.</t>
  </si>
  <si>
    <t>1 op.=25 sztuk</t>
  </si>
  <si>
    <t>Zamawiający wymaga aby preparaty: poz.1 i poz.2  były od tego samego producenta</t>
  </si>
  <si>
    <t xml:space="preserve">Część nr 2 – Dezynfekcja 2   </t>
  </si>
  <si>
    <t>Opakowanie</t>
  </si>
  <si>
    <t>Wartość netto</t>
  </si>
  <si>
    <t>Stawka VAT</t>
  </si>
  <si>
    <t>Wartość brutto</t>
  </si>
  <si>
    <t xml:space="preserve">Preparat przeznaczony do krótkich zabiegów antyseptycznych, zabiegów diagnostycznych (dezynfekcja ran, błon śluzowych, skóry, cewnikowania), gotowy do użycia, zawierający oktenidynę, bezbarwny, bez jodu 
i chlorheksydyny. Spektrum działania: B G(+), G(-) w tym MRSA, Chlamydium, Mycoplasma), F, V (łącznie 
z Herpes Simple, HBV, HIV), pierwotniaki (łącznie 
z Trichomonas), współstymuluje proces gojenia się w ranie, pH neutralne dla skóry (pH ok.6). Możliwość łączenia z opatrunkami specjalistycznymi 
w tym zawierającymi Ag
</t>
  </si>
  <si>
    <t>1000 ml</t>
  </si>
  <si>
    <t>250 ml</t>
  </si>
  <si>
    <t>50 ml</t>
  </si>
  <si>
    <t xml:space="preserve">Antybakteryjny opatrunek w żelu, zapewniający idealne, wilgotne otoczenie dla gojącej się rany. Bezbarwny, bezwonny, nie wywołując reakcji alergicznych, zawierający w składzie oktenidynę. Przyspiesza proces gojenia, ziarninowania w leczeniu ran oparzeniowych, ran z martwicą suchą i rozpływną. Trwałość do 6 tygodni po otwarciu opakowania
</t>
  </si>
  <si>
    <t>20 ml</t>
  </si>
  <si>
    <t>Roztwór służący do czyszczenia i nawilżenia przewlekłych ran zawierający oktenidynę. Trwałość do 8 tygodni po otwarciu opakowania
Produkt steryny.</t>
  </si>
  <si>
    <t>350 ml</t>
  </si>
  <si>
    <t xml:space="preserve">Bezalkoholowy preparat do szybkiej dezynfekcji w postaci chusteczek bez zawartości alkoholu i aldehydów zawierający 3 substancje aktywne. Do dezynfekcji powierzchni i sprzętu medycznego wrażliwego na działanie alkoholu. Spektrum działania: B w tym Tbc, F, V (w tym HIV, HBV, HCV, Rota, Papova SV 40, Vaccina)
</t>
  </si>
  <si>
    <t xml:space="preserve">Pojemnik
1 op = 200 chusteczek
</t>
  </si>
  <si>
    <t xml:space="preserve">Wkłady
1 op = 200 chusteczek
</t>
  </si>
  <si>
    <r>
      <rPr>
        <sz val="10"/>
        <rFont val="Arial"/>
        <family val="2"/>
      </rPr>
      <t xml:space="preserve"> Preparat w żelu do chirurgicznej i higienicznej dezynfekcji skóry rąk, na bazie etanolu (82-84g) oraz alkoholu mirystylowego, bez zawartości propanolu, jodu, chlorheksydyny i związków amoniowych, zawierający składniki natłuszczające i nawilżające, nie zawiera barwników i substancji zapachowych, rejestracja jako produkt biobójczy, o przedłużonym czasie działania (do 3 godz.). Spektrum: B, Tbc, F, V (Rota, Adeno, Noro, Polio).</t>
    </r>
    <r>
      <rPr>
        <b/>
        <sz val="10"/>
        <rFont val="Arial"/>
        <family val="2"/>
      </rPr>
      <t xml:space="preserve"> ZAMAWIAJĄCY WYMAGA DOSTAWY 5 SZT. DOZOWNIKÓW</t>
    </r>
    <r>
      <rPr>
        <sz val="10"/>
        <rFont val="Arial"/>
        <family val="2"/>
      </rPr>
      <t xml:space="preserve"> do zaoferowanych preparatów.</t>
    </r>
  </si>
  <si>
    <t>Łagodna emulsja do chirurgicznego i higienicznego mycia rąk , ciała, włosów. Bez zawartości barwników. Produkt nawilża i odżywia skórę, szybko się wchłania. Szczególnie dobrze tolerowany przez skórę zawierający substancje o właściwościach myjących oraz pielęgnacyjnych. Skład: alantoina chroniąca skórę przed podrażnieniami, mleczan sodowy jako składnik utrzymujący wilgotność skóry - chroniący przed wysychaniem. Zawiera substancje natłuszczające jak np.: kwas laurynowy i ester kwasu tłuszczowego. Kwas undecylenowy i laurynowy dopuszczone w stężeniu dermatologicznie obojętnym, mimo to preparat zachowuje przeciwbakteryjne i przeciwgrzybicze działanie kwaśnego płaszcza ochronnego skóry.</t>
  </si>
  <si>
    <t>Balsam do regeneracji skóry rąk nie zawierający barwników typu "olej w wodzie". Preparat zawiera parafinum liquidum. Preparat przeznaczony do regeneracji skóry po higienicznej i chirurgicznej deznyfekcji rąk. Szybko się wchłania, nie pozostawia tłustej powłoki, wzbogacony oliwą z oliwek. Zamawiający wymaga fabrycznie wbudowanej pompki w celu łatwego dozowania preparatu. Kosmetyk</t>
  </si>
  <si>
    <t>500 ml</t>
  </si>
  <si>
    <t>Antybakteryjne rękawice do mycia ciała i włosów bez użycia wody, zawierające octenidynę, allantoinę. Nasączone emulsją, gotowe do użycia. Spektrum działania: B (MRSA/ORSA/ESBL, VRE), F.</t>
  </si>
  <si>
    <t>1 op = 8szt.</t>
  </si>
  <si>
    <t xml:space="preserve">Bezbarwny preparat alkoholowy do dezynfekcji skóry pacjenta przed zabiegami operacyjnymi, cewnikowaniem żył, pobieraniem krwi oraz płynów ustrojowych, zastrzykami, biopsjami, punkcjami, opatrywaniem ran. Preparat gotowy do użycia zawierający min. 3 subst. Czynne oraz nadtlenek wodoru, niezawierający alkoholu etylowego, jodu i jego pochodnych, chlorheksydyny i związków amoniowych. Spectrum działania: B (w tym MRSA),F (w tym deramatofity),TBC,V ( w tym HIV, HBV, Rota,Adeno, Herpes Simplex, Wirus grupy azjatyckiej).Dawkowanie: przed zastrzykami i pobieraniem krwi 15sek., przedoperacyjna dezynf.skóry 60sek. Produkt leczniczy. Do opakowań litrowych wymagany spryskiwacz </t>
  </si>
  <si>
    <t>Preparat na bazie czwartorzędowych soli amoniowych i amin, bez zawartości aldehydów i fenoli oraz jego pochodnych do manualnego mycia i dezynfekcji narzędzi chirurgicznych,oprzyrządowania anestezjologicznego, sprzętu medycznego  oraz powierzchni o spektrum działania:B (zgodnie z normą EN 14 561),F ( EN 14 562), V ( HIV,HBV,HCV), M.terrae, M.avium (EN 14 563) działający w stężeniu 1% w czasie do 15 min. zawiera inhibitory korozji.</t>
  </si>
  <si>
    <t>1 litr</t>
  </si>
  <si>
    <t xml:space="preserve">Alkoholowy gotowy do użycia preparat, przeznaczony do dezynfekcji powierzchni oraz wyrobów medycznych. Zawierający w składzie min. 2 alkohole alifatyczne (w tym etanol) w ilości max. 60g/100g płynu. Z dodatkiem amfoterycznych związków powierzchniowo czynnych. Bez dodatkowych substancji aktywnych (aldehydy, związki amoniowe itp.). Bezbarwny. pH 6-8. Wykazujący  min. dobrą kompatybilność materiałową ze stalą nierdzewną, polietylenem, aluminium oraz poliwęglanem - potwierdzoną badaniami laboratoryjnymi. Możliwość stosowania na oddziałach noworodkowych. Spektrum działania: B  - EN 13727, MRSA, F (Candida albicans) - EN 13624, Tbc (M.Terrae) - EN 14348, V (Rota, Vaccinia, BVDV, Noro) w czasie do 1 min. Zamawiający wymaga spryskiwaczy do zaoferowanych preparatów.
 </t>
  </si>
  <si>
    <t>1op=1 litr</t>
  </si>
  <si>
    <t>Bezalkoholowy gotowy do użycia preparat do szybkiej dezynfekcji powierzchni wyrobów medycznych. Bez zawartości alkoholu i aldehydów, produkt bezalkoholowy - do stosowania z głowicami USG (Philips, GE, Siemens).  Bezpieczny dla powierzchni ze szkła akrylowego (np. inkubatory) i wrażliwych tworzyw sztucznych (np. głowice sond ultradźwiękowych), leżanek przeznaczonych do badania pacjentów, stołów operacyjnych, powierzchni przyrządów medycznych. Możliwość użycia na oddziałach noworodkowych. Możliwość aplikacji w postaci piany lub płynu. Działa bakteriobójczo, drożdżakobójczo, wirusobójczo wobec BVDV, wirusa vaccinia, rotawirusa, norowirusa i wirusa polyoma SV40. Zamawiający wymaga spryskiwaczy do zaoferowanych preparatów.</t>
  </si>
  <si>
    <t>Gotowe do użycia chusteczki do dezynfekcji powierzchni i wyrobów medycznych, o potwierdzonych właściwościach myjących. Zawierające w składzie mieszaninę alkoholi alifatycznych (etanol 12-15 g/100 g, izopropanol 15-20 g/100 g) charakteryzujące się doskonałą kompatybilnością materiałową pozwalającą na dezynfekcję smartfonów, ekranów dotykowych, wyświetlaczy, klawiatur, sztucznej skóry, powierzchni mebli. Wykazujące działanie bakteriobójcze,
drożdżakobójcze, bójcze wobec prątków gruźlicy,wirusobójcze wobec wirusów osłonkowych (BVDV, vaccinia),
adenowirusa, wirusa polyoma SV40, norowirusa oraz rotawirusa.  Przebadane zgodnie z PN EN 16615:2015 w 1 minutę. Bezpieczeństwo dermatologiczne potwierdzone testami w niezależnym laboratorium. Rozmiar chusteczki 20x20 cm, wykonane z PET (bez dodatków wiskozowych)gramatura 50 g/m2. Opakowanie typu flow-pack - 100 chusteczek</t>
  </si>
  <si>
    <t>sztuka</t>
  </si>
  <si>
    <t>Suche chusteczki przeznaczone do nasączania roztworami środków dezynfekcyjnych wykonane z 100% poliestru o wymiarach 30 x 19 cm. Chusteczki zalewane 2,5 litrami roztworu roboczego. Gramatura chusteczek min. 48g/m2. Opakowanie jednorazowe zabezpieczone plombą;  x130 chusteczek w wiaderku z dyspenserem. Wyrób medyczny.</t>
  </si>
  <si>
    <t>opakowanie</t>
  </si>
  <si>
    <t> </t>
  </si>
  <si>
    <t xml:space="preserve">Część nr 3 - Dezynfekcja 3 </t>
  </si>
  <si>
    <t>Nazwa produktu/ nr katalogowy</t>
  </si>
  <si>
    <t>Emulsja do pielęgnacyjnego mycia zniszczonej lub wrażliwej skóry: nie zawiera barwników i mydła oraz związków alkalicznych,  hypoalergiczna pH 5 - 6 odpowiadające odczynowi skóry z alantoiną łagodzącą podrażnienia skóry, zawiera białka powierzchniowo czynne, betainy oraz środki powierzchniowo czynne na bazie naturalnych surowców,  przeciwdziała wysuszeniu i podrażnieniom skóry rąk na skutek częstego kontaktu z wodą i środkami dezynfekcyjnymi</t>
  </si>
  <si>
    <t xml:space="preserve">Preparat do dezynfekcji rąk będący mieszaniną wyłącznie alkoholowych substancji czynnych w tym etanolu i alkoholu propylowego, bez zawartości potencjalnie drażniących pochodnych fenolowych i chlorheksydyny oraz substancji zapachowych i barwników, zawierający komponenty pielęgnujące i chroniące skórę. Spektrum działania B, Tbc, F, V (Vaccinia, BVDV, HIV, HBV, HCV,  Rota, Noro, Adeno, Polio) – do 1 min. Produkt leczniczy. Opakowania o poj. 0,5 L do dozowników typu Dermados. 
</t>
  </si>
  <si>
    <r>
      <rPr>
        <sz val="11"/>
        <rFont val="Times New Roman"/>
        <family val="1"/>
      </rPr>
      <t>Preparat   alkoholowy oparty o 1-propanol (do 50g) i QAV, przeznaczony do szybkiej dezynfekcji małych powierzchni i miejsc trudno dostępnych, o pH ok.7, bez aldehydów i alkiloamin, etanolu. Posiadający dermatesty. Spektrum działania B,Tbc,F,V (Vaccinia, HBV, HIV, HCV, Rota, Adeno, Noro/ MNV - do 1 min Polio- 10 minut. Wyrób medyczny.  Opakowanie 1l ze spryskiwaczem.</t>
    </r>
    <r>
      <rPr>
        <b/>
        <sz val="10"/>
        <rFont val="Arial"/>
        <family val="2"/>
      </rPr>
      <t>ZAMAWIAJĄCY WYMAGA DOSTAWY 3 SZT. DOZOWNIKÓW</t>
    </r>
    <r>
      <rPr>
        <sz val="10"/>
        <rFont val="Arial"/>
        <family val="2"/>
      </rPr>
      <t xml:space="preserve"> do zaoferowanych preparatów.</t>
    </r>
  </si>
  <si>
    <t>Preparat dozowany w postaci piany do dezynfekcji małych i trudno dostępnych powierzchni oraz  sprzętu medycznego w tym wrażliwego na alkohole (zawartość alkoholi  max 20% ) . Preparat na bazie czwartorzędowych związków amoniowych i 1 – propanolu,  bez  alkiloamin, nadtlenku wodoru, pochodnych biguanidynowych. Spektrum działania B, Tbc, F, V (HBV, HCV, HIV, Rota, ptasia grypa) w czasie do 3 min. Wyrób medyczny. Opakowanie 750ml z fabrycznie montowanym atomizerem  pianowym</t>
  </si>
  <si>
    <t>750 ml</t>
  </si>
  <si>
    <t xml:space="preserve">Sterylny alkoholowy preparat dezynfekcyjny na bazie roztworu alkoholu etylowego w WFI przeznaczony do zastosowania w pomieszczeniach klasy A i B -sprej (system SDS)  -skuteczny wobec B i F -środek przefiltrowany przed napełnieniem (filtr 0,2 mikrona)  pakowany w potrójne worki foliowe  -poddany promieniowaniu radiacyjnem  -dokumentacja potwierdzająca jałowość środka dezynfekcyjnego dla każdej partii                                                                                            </t>
  </si>
  <si>
    <t xml:space="preserve">500ml </t>
  </si>
  <si>
    <t xml:space="preserve">SUMA </t>
  </si>
</sst>
</file>

<file path=xl/styles.xml><?xml version="1.0" encoding="utf-8"?>
<styleSheet xmlns="http://schemas.openxmlformats.org/spreadsheetml/2006/main">
  <numFmts count="6">
    <numFmt numFmtId="164" formatCode="General"/>
    <numFmt numFmtId="165" formatCode="#,##0.00\ [$zł-415];[RED]\-#,##0.00\ [$zł-415]"/>
    <numFmt numFmtId="166" formatCode="0.00"/>
    <numFmt numFmtId="167" formatCode="0.00%"/>
    <numFmt numFmtId="168" formatCode="#,##0.00"/>
    <numFmt numFmtId="169" formatCode="0%"/>
  </numFmts>
  <fonts count="24">
    <font>
      <sz val="10"/>
      <name val="Arial"/>
      <family val="2"/>
    </font>
    <font>
      <sz val="10"/>
      <color indexed="9"/>
      <name val="Arial"/>
      <family val="2"/>
    </font>
    <font>
      <sz val="10"/>
      <color indexed="8"/>
      <name val="Arial"/>
      <family val="2"/>
    </font>
    <font>
      <sz val="10"/>
      <color indexed="10"/>
      <name val="Arial"/>
      <family val="2"/>
    </font>
    <font>
      <sz val="10"/>
      <color indexed="23"/>
      <name val="Arial"/>
      <family val="2"/>
    </font>
    <font>
      <sz val="10"/>
      <color indexed="17"/>
      <name val="Arial"/>
      <family val="2"/>
    </font>
    <font>
      <sz val="10"/>
      <color indexed="19"/>
      <name val="Arial"/>
      <family val="2"/>
    </font>
    <font>
      <sz val="10"/>
      <color indexed="8"/>
      <name val="Arial CE"/>
      <family val="2"/>
    </font>
    <font>
      <sz val="10"/>
      <color indexed="8"/>
      <name val="Arial1"/>
      <family val="0"/>
    </font>
    <font>
      <sz val="10"/>
      <color indexed="63"/>
      <name val="Arial"/>
      <family val="2"/>
    </font>
    <font>
      <u val="single"/>
      <sz val="10"/>
      <name val="Arial"/>
      <family val="2"/>
    </font>
    <font>
      <sz val="11"/>
      <color indexed="8"/>
      <name val="Times New Roman"/>
      <family val="2"/>
    </font>
    <font>
      <b/>
      <sz val="12"/>
      <color indexed="8"/>
      <name val="Times New Roman"/>
      <family val="1"/>
    </font>
    <font>
      <sz val="11"/>
      <color indexed="8"/>
      <name val="Czcionka tekstu podstawowego"/>
      <family val="2"/>
    </font>
    <font>
      <b/>
      <sz val="11"/>
      <color indexed="8"/>
      <name val="Times New Roman"/>
      <family val="1"/>
    </font>
    <font>
      <sz val="11"/>
      <color indexed="50"/>
      <name val="Times New Roman"/>
      <family val="1"/>
    </font>
    <font>
      <b/>
      <sz val="10"/>
      <name val="Arial"/>
      <family val="2"/>
    </font>
    <font>
      <b/>
      <sz val="12"/>
      <name val="Times New Roman"/>
      <family val="1"/>
    </font>
    <font>
      <sz val="11"/>
      <name val="Times New Roman"/>
      <family val="1"/>
    </font>
    <font>
      <b/>
      <sz val="11"/>
      <name val="Times New Roman"/>
      <family val="1"/>
    </font>
    <font>
      <sz val="14"/>
      <name val="Times New Roman"/>
      <family val="1"/>
    </font>
    <font>
      <sz val="10"/>
      <color indexed="8"/>
      <name val="Czcionka tekstu podstawowego"/>
      <family val="0"/>
    </font>
    <font>
      <sz val="11"/>
      <color indexed="60"/>
      <name val="Times New Roman"/>
      <family val="1"/>
    </font>
    <font>
      <sz val="10"/>
      <name val="Times New Roman"/>
      <family val="1"/>
    </font>
  </fonts>
  <fills count="10">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s>
  <cellStyleXfs count="4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2" fillId="4" borderId="0" applyNumberFormat="0" applyBorder="0" applyAlignment="0" applyProtection="0"/>
    <xf numFmtId="164" fontId="2" fillId="0" borderId="0" applyNumberFormat="0" applyFill="0" applyBorder="0" applyAlignment="0" applyProtection="0"/>
    <xf numFmtId="164" fontId="3" fillId="5" borderId="0" applyNumberFormat="0" applyBorder="0" applyAlignment="0" applyProtection="0"/>
    <xf numFmtId="164" fontId="1" fillId="6" borderId="0" applyNumberFormat="0" applyBorder="0" applyAlignment="0" applyProtection="0"/>
    <xf numFmtId="164" fontId="4" fillId="0" borderId="0" applyNumberFormat="0" applyFill="0" applyBorder="0" applyAlignment="0" applyProtection="0"/>
    <xf numFmtId="164" fontId="5" fillId="7" borderId="0" applyNumberFormat="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0" fillId="0" borderId="0" applyNumberFormat="0" applyFill="0" applyBorder="0" applyProtection="0">
      <alignment horizontal="center" textRotation="90"/>
    </xf>
    <xf numFmtId="164" fontId="6" fillId="8" borderId="0" applyNumberFormat="0" applyBorder="0" applyAlignment="0" applyProtection="0"/>
    <xf numFmtId="164" fontId="7" fillId="0" borderId="0">
      <alignment/>
      <protection/>
    </xf>
    <xf numFmtId="164" fontId="8" fillId="0" borderId="0">
      <alignment/>
      <protection/>
    </xf>
    <xf numFmtId="164" fontId="9"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3" fillId="0" borderId="0" applyNumberFormat="0" applyFill="0" applyBorder="0" applyAlignment="0" applyProtection="0"/>
    <xf numFmtId="164" fontId="10" fillId="0" borderId="0" applyNumberFormat="0" applyFill="0" applyBorder="0" applyAlignment="0" applyProtection="0"/>
    <xf numFmtId="165" fontId="10" fillId="0" borderId="0" applyFill="0" applyBorder="0" applyAlignment="0" applyProtection="0"/>
  </cellStyleXfs>
  <cellXfs count="121">
    <xf numFmtId="164" fontId="0" fillId="0" borderId="0" xfId="0" applyAlignment="1">
      <alignment/>
    </xf>
    <xf numFmtId="164" fontId="0" fillId="0" borderId="0" xfId="0" applyFill="1" applyAlignment="1">
      <alignment/>
    </xf>
    <xf numFmtId="164" fontId="11" fillId="0" borderId="0" xfId="0" applyFont="1" applyFill="1" applyAlignment="1">
      <alignment vertical="center"/>
    </xf>
    <xf numFmtId="164" fontId="12" fillId="0" borderId="0" xfId="0" applyFont="1" applyFill="1" applyAlignment="1">
      <alignment horizontal="left" vertical="center"/>
    </xf>
    <xf numFmtId="164" fontId="11" fillId="0" borderId="0" xfId="0" applyFont="1" applyFill="1" applyAlignment="1">
      <alignment/>
    </xf>
    <xf numFmtId="164" fontId="11" fillId="0" borderId="0" xfId="0" applyFont="1" applyAlignment="1">
      <alignment/>
    </xf>
    <xf numFmtId="164" fontId="11" fillId="0" borderId="0" xfId="0" applyFont="1" applyFill="1" applyAlignment="1">
      <alignment vertical="center"/>
    </xf>
    <xf numFmtId="164" fontId="13" fillId="0" borderId="0" xfId="0" applyFont="1" applyFill="1" applyAlignment="1">
      <alignment horizontal="left" vertical="center"/>
    </xf>
    <xf numFmtId="164" fontId="11" fillId="0" borderId="0" xfId="0" applyFont="1" applyFill="1" applyAlignment="1">
      <alignment horizontal="center" vertical="center"/>
    </xf>
    <xf numFmtId="164" fontId="11" fillId="0" borderId="0" xfId="0" applyFont="1" applyAlignment="1">
      <alignment horizontal="center" vertical="center"/>
    </xf>
    <xf numFmtId="164" fontId="11" fillId="0" borderId="0" xfId="0" applyFont="1" applyAlignment="1">
      <alignment horizontal="center"/>
    </xf>
    <xf numFmtId="164" fontId="11" fillId="0" borderId="2" xfId="0" applyFont="1" applyFill="1" applyBorder="1" applyAlignment="1">
      <alignment horizontal="center" vertical="center"/>
    </xf>
    <xf numFmtId="164" fontId="11" fillId="0" borderId="2" xfId="0" applyFont="1" applyFill="1" applyBorder="1" applyAlignment="1">
      <alignment horizontal="center" vertical="top" wrapText="1"/>
    </xf>
    <xf numFmtId="164" fontId="14" fillId="0" borderId="2" xfId="0" applyFont="1" applyFill="1" applyBorder="1" applyAlignment="1">
      <alignment horizontal="center" vertical="center" wrapText="1"/>
    </xf>
    <xf numFmtId="166" fontId="11" fillId="0" borderId="2" xfId="0" applyNumberFormat="1" applyFont="1" applyFill="1" applyBorder="1" applyAlignment="1">
      <alignment horizontal="center" vertical="top" wrapText="1"/>
    </xf>
    <xf numFmtId="166" fontId="11" fillId="0" borderId="3" xfId="0" applyNumberFormat="1" applyFont="1" applyFill="1" applyBorder="1" applyAlignment="1">
      <alignment horizontal="center" vertical="center" wrapText="1"/>
    </xf>
    <xf numFmtId="164" fontId="11" fillId="9" borderId="2" xfId="0" applyFont="1" applyFill="1" applyBorder="1" applyAlignment="1">
      <alignment horizontal="center" vertical="center" wrapText="1"/>
    </xf>
    <xf numFmtId="164" fontId="11" fillId="9" borderId="3" xfId="0" applyFont="1" applyFill="1" applyBorder="1" applyAlignment="1">
      <alignment horizontal="left" vertical="top" wrapText="1"/>
    </xf>
    <xf numFmtId="166" fontId="11" fillId="9" borderId="2" xfId="0" applyNumberFormat="1" applyFont="1" applyFill="1" applyBorder="1" applyAlignment="1">
      <alignment horizontal="center" vertical="center"/>
    </xf>
    <xf numFmtId="167" fontId="11" fillId="9" borderId="2" xfId="0" applyNumberFormat="1" applyFont="1" applyFill="1" applyBorder="1" applyAlignment="1">
      <alignment horizontal="center" vertical="center"/>
    </xf>
    <xf numFmtId="168" fontId="11" fillId="9" borderId="2" xfId="0" applyNumberFormat="1" applyFont="1" applyFill="1" applyBorder="1" applyAlignment="1">
      <alignment horizontal="center" vertical="center"/>
    </xf>
    <xf numFmtId="168" fontId="11" fillId="9" borderId="3" xfId="0" applyNumberFormat="1" applyFont="1" applyFill="1" applyBorder="1" applyAlignment="1">
      <alignment horizontal="center" vertical="center"/>
    </xf>
    <xf numFmtId="164" fontId="11" fillId="9" borderId="2" xfId="0" applyFont="1" applyFill="1" applyBorder="1" applyAlignment="1">
      <alignment/>
    </xf>
    <xf numFmtId="164" fontId="0" fillId="9" borderId="0" xfId="0" applyFill="1" applyAlignment="1">
      <alignment/>
    </xf>
    <xf numFmtId="164" fontId="11" fillId="0" borderId="2" xfId="0" applyFont="1" applyFill="1" applyBorder="1" applyAlignment="1">
      <alignment horizontal="center" vertical="center" wrapText="1"/>
    </xf>
    <xf numFmtId="164" fontId="11" fillId="0" borderId="3" xfId="0" applyFont="1" applyFill="1" applyBorder="1" applyAlignment="1">
      <alignment horizontal="left" vertical="top" wrapText="1"/>
    </xf>
    <xf numFmtId="166" fontId="11" fillId="0" borderId="2" xfId="0" applyNumberFormat="1" applyFont="1" applyFill="1" applyBorder="1" applyAlignment="1">
      <alignment horizontal="center" vertical="center"/>
    </xf>
    <xf numFmtId="166" fontId="11" fillId="0" borderId="3" xfId="0" applyNumberFormat="1" applyFont="1" applyFill="1" applyBorder="1" applyAlignment="1">
      <alignment horizontal="center" vertical="center"/>
    </xf>
    <xf numFmtId="164" fontId="11" fillId="0" borderId="2" xfId="0" applyFont="1" applyFill="1" applyBorder="1" applyAlignment="1">
      <alignment/>
    </xf>
    <xf numFmtId="166" fontId="11" fillId="9" borderId="3" xfId="0" applyNumberFormat="1" applyFont="1" applyFill="1" applyBorder="1" applyAlignment="1">
      <alignment horizontal="center" vertical="center"/>
    </xf>
    <xf numFmtId="164" fontId="11" fillId="0" borderId="2" xfId="0" applyFont="1" applyFill="1" applyBorder="1" applyAlignment="1">
      <alignment vertical="center" wrapText="1"/>
    </xf>
    <xf numFmtId="164" fontId="11" fillId="0" borderId="3" xfId="0" applyFont="1" applyFill="1" applyBorder="1" applyAlignment="1">
      <alignment horizontal="center" vertical="center" wrapText="1"/>
    </xf>
    <xf numFmtId="168" fontId="11" fillId="0" borderId="2" xfId="0" applyNumberFormat="1" applyFont="1" applyFill="1" applyBorder="1" applyAlignment="1">
      <alignment horizontal="center" vertical="center"/>
    </xf>
    <xf numFmtId="168" fontId="11" fillId="0" borderId="2" xfId="0" applyNumberFormat="1" applyFont="1" applyFill="1" applyBorder="1" applyAlignment="1">
      <alignment horizontal="center" vertical="center" wrapText="1"/>
    </xf>
    <xf numFmtId="164" fontId="16" fillId="0" borderId="0" xfId="0" applyFont="1" applyFill="1" applyAlignment="1">
      <alignment wrapText="1"/>
    </xf>
    <xf numFmtId="164" fontId="16" fillId="0" borderId="0" xfId="0" applyFont="1" applyFill="1" applyAlignment="1">
      <alignment/>
    </xf>
    <xf numFmtId="164" fontId="0" fillId="0" borderId="0" xfId="0" applyFont="1" applyFill="1" applyAlignment="1">
      <alignment/>
    </xf>
    <xf numFmtId="164" fontId="0" fillId="0" borderId="0" xfId="0" applyAlignment="1">
      <alignment horizontal="center" vertical="center"/>
    </xf>
    <xf numFmtId="164" fontId="17" fillId="0" borderId="0" xfId="0" applyFont="1" applyFill="1" applyAlignment="1">
      <alignment/>
    </xf>
    <xf numFmtId="166" fontId="0" fillId="0" borderId="0" xfId="0" applyNumberFormat="1" applyFill="1" applyAlignment="1">
      <alignment/>
    </xf>
    <xf numFmtId="166" fontId="0" fillId="0" borderId="0" xfId="0" applyNumberFormat="1" applyAlignment="1">
      <alignment/>
    </xf>
    <xf numFmtId="164" fontId="11" fillId="0" borderId="0" xfId="0" applyFont="1" applyAlignment="1">
      <alignment horizontal="center" vertical="center"/>
    </xf>
    <xf numFmtId="164" fontId="18" fillId="0" borderId="2" xfId="0" applyFont="1" applyFill="1" applyBorder="1" applyAlignment="1">
      <alignment vertical="top" wrapText="1"/>
    </xf>
    <xf numFmtId="164" fontId="18" fillId="0" borderId="4" xfId="0" applyFont="1" applyBorder="1" applyAlignment="1">
      <alignment horizontal="center" vertical="center" wrapText="1"/>
    </xf>
    <xf numFmtId="164" fontId="19" fillId="0" borderId="2" xfId="0" applyFont="1" applyFill="1" applyBorder="1" applyAlignment="1">
      <alignment horizontal="center" vertical="center" wrapText="1"/>
    </xf>
    <xf numFmtId="166" fontId="18" fillId="0" borderId="4" xfId="0" applyNumberFormat="1" applyFont="1" applyFill="1" applyBorder="1" applyAlignment="1">
      <alignment horizontal="center" vertical="top" wrapText="1"/>
    </xf>
    <xf numFmtId="166" fontId="18" fillId="0" borderId="4" xfId="0" applyNumberFormat="1" applyFont="1" applyBorder="1" applyAlignment="1">
      <alignment horizontal="center" vertical="top" wrapText="1"/>
    </xf>
    <xf numFmtId="164" fontId="18" fillId="0" borderId="5" xfId="0" applyFont="1" applyBorder="1" applyAlignment="1">
      <alignment horizontal="center" vertical="top" wrapText="1"/>
    </xf>
    <xf numFmtId="166" fontId="18" fillId="0" borderId="2" xfId="0" applyNumberFormat="1" applyFont="1" applyBorder="1" applyAlignment="1">
      <alignment horizontal="center" vertical="top" wrapText="1"/>
    </xf>
    <xf numFmtId="164" fontId="18" fillId="0" borderId="2" xfId="0" applyFont="1" applyFill="1" applyBorder="1" applyAlignment="1">
      <alignment horizontal="center" vertical="top" wrapText="1"/>
    </xf>
    <xf numFmtId="164" fontId="11" fillId="0" borderId="2" xfId="0" applyFont="1" applyBorder="1" applyAlignment="1">
      <alignment horizontal="center" vertical="center"/>
    </xf>
    <xf numFmtId="164" fontId="18" fillId="0" borderId="6" xfId="0" applyFont="1" applyFill="1" applyBorder="1" applyAlignment="1">
      <alignment horizontal="left" vertical="top" wrapText="1"/>
    </xf>
    <xf numFmtId="164" fontId="18" fillId="0" borderId="2" xfId="0" applyFont="1" applyBorder="1" applyAlignment="1">
      <alignment horizontal="center" vertical="center"/>
    </xf>
    <xf numFmtId="164" fontId="19" fillId="0" borderId="3" xfId="0" applyFont="1" applyFill="1" applyBorder="1" applyAlignment="1">
      <alignment horizontal="center" vertical="center" wrapText="1"/>
    </xf>
    <xf numFmtId="166" fontId="19" fillId="0" borderId="2" xfId="0" applyNumberFormat="1" applyFont="1" applyFill="1" applyBorder="1" applyAlignment="1">
      <alignment horizontal="center" vertical="center" wrapText="1"/>
    </xf>
    <xf numFmtId="166" fontId="18" fillId="0" borderId="6" xfId="0" applyNumberFormat="1" applyFont="1" applyFill="1" applyBorder="1" applyAlignment="1">
      <alignment horizontal="center" vertical="center" wrapText="1"/>
    </xf>
    <xf numFmtId="169" fontId="18" fillId="0" borderId="3" xfId="0" applyNumberFormat="1" applyFont="1" applyFill="1" applyBorder="1" applyAlignment="1">
      <alignment horizontal="center" vertical="center" wrapText="1"/>
    </xf>
    <xf numFmtId="166" fontId="18" fillId="0" borderId="2" xfId="0" applyNumberFormat="1" applyFont="1" applyFill="1" applyBorder="1" applyAlignment="1">
      <alignment horizontal="center" vertical="center" wrapText="1"/>
    </xf>
    <xf numFmtId="164" fontId="18" fillId="0" borderId="2" xfId="0" applyFont="1" applyFill="1" applyBorder="1" applyAlignment="1">
      <alignment horizontal="center" vertical="center" wrapText="1"/>
    </xf>
    <xf numFmtId="164" fontId="18" fillId="0" borderId="7" xfId="0" applyFont="1" applyFill="1" applyBorder="1" applyAlignment="1">
      <alignment vertical="top" wrapText="1"/>
    </xf>
    <xf numFmtId="164" fontId="19" fillId="0" borderId="2" xfId="0" applyFont="1" applyFill="1" applyBorder="1" applyAlignment="1">
      <alignment horizontal="center" vertical="center"/>
    </xf>
    <xf numFmtId="166" fontId="19" fillId="0" borderId="8" xfId="0" applyNumberFormat="1" applyFont="1" applyFill="1" applyBorder="1" applyAlignment="1">
      <alignment horizontal="center" vertical="center"/>
    </xf>
    <xf numFmtId="164" fontId="18" fillId="0" borderId="2" xfId="0" applyFont="1" applyFill="1" applyBorder="1" applyAlignment="1">
      <alignment horizontal="center" vertical="center"/>
    </xf>
    <xf numFmtId="164" fontId="18" fillId="0" borderId="6" xfId="0" applyFont="1" applyFill="1" applyBorder="1" applyAlignment="1">
      <alignment vertical="top" wrapText="1"/>
    </xf>
    <xf numFmtId="164" fontId="18" fillId="0" borderId="2" xfId="0" applyFont="1" applyBorder="1" applyAlignment="1">
      <alignment horizontal="center" vertical="center" wrapText="1"/>
    </xf>
    <xf numFmtId="166" fontId="19" fillId="0" borderId="9" xfId="0" applyNumberFormat="1" applyFont="1" applyFill="1" applyBorder="1" applyAlignment="1">
      <alignment horizontal="center" vertical="center"/>
    </xf>
    <xf numFmtId="166" fontId="19" fillId="0" borderId="2" xfId="0" applyNumberFormat="1" applyFont="1" applyFill="1" applyBorder="1" applyAlignment="1">
      <alignment horizontal="center" vertical="center"/>
    </xf>
    <xf numFmtId="164" fontId="0" fillId="0" borderId="10" xfId="0" applyFont="1" applyBorder="1" applyAlignment="1">
      <alignment horizontal="left" vertical="center" wrapText="1"/>
    </xf>
    <xf numFmtId="164" fontId="18" fillId="9" borderId="2" xfId="0" applyFont="1" applyFill="1" applyBorder="1" applyAlignment="1">
      <alignment horizontal="center" vertical="center"/>
    </xf>
    <xf numFmtId="166" fontId="19" fillId="0" borderId="4" xfId="0" applyNumberFormat="1" applyFont="1" applyFill="1" applyBorder="1" applyAlignment="1">
      <alignment horizontal="center" vertical="center"/>
    </xf>
    <xf numFmtId="164" fontId="11" fillId="0" borderId="6" xfId="0" applyFont="1" applyFill="1" applyBorder="1" applyAlignment="1">
      <alignment vertical="top" wrapText="1"/>
    </xf>
    <xf numFmtId="164" fontId="18" fillId="9" borderId="2" xfId="0" applyFont="1" applyFill="1" applyBorder="1" applyAlignment="1">
      <alignment horizontal="center" vertical="center" wrapText="1"/>
    </xf>
    <xf numFmtId="169" fontId="18" fillId="0" borderId="2" xfId="0" applyNumberFormat="1" applyFont="1" applyFill="1" applyBorder="1" applyAlignment="1">
      <alignment horizontal="center" vertical="center" wrapText="1"/>
    </xf>
    <xf numFmtId="164" fontId="20" fillId="0" borderId="2" xfId="0" applyFont="1" applyFill="1" applyBorder="1" applyAlignment="1">
      <alignment horizontal="center" vertical="center" wrapText="1"/>
    </xf>
    <xf numFmtId="164" fontId="11" fillId="0" borderId="6" xfId="0" applyFont="1" applyFill="1" applyBorder="1" applyAlignment="1">
      <alignment vertical="center" wrapText="1"/>
    </xf>
    <xf numFmtId="164" fontId="19" fillId="0" borderId="3" xfId="0" applyFont="1" applyFill="1" applyBorder="1" applyAlignment="1">
      <alignment horizontal="center" vertical="center"/>
    </xf>
    <xf numFmtId="166" fontId="19" fillId="0" borderId="2" xfId="0" applyNumberFormat="1" applyFont="1" applyBorder="1" applyAlignment="1">
      <alignment horizontal="center" vertical="center" wrapText="1"/>
    </xf>
    <xf numFmtId="164" fontId="20" fillId="0" borderId="2" xfId="0" applyFont="1" applyFill="1" applyBorder="1" applyAlignment="1">
      <alignment horizontal="center" vertical="center"/>
    </xf>
    <xf numFmtId="164" fontId="18" fillId="0" borderId="6" xfId="0" applyFont="1" applyFill="1" applyBorder="1" applyAlignment="1">
      <alignment vertical="center" wrapText="1"/>
    </xf>
    <xf numFmtId="164" fontId="11" fillId="0" borderId="10" xfId="0" applyFont="1" applyBorder="1" applyAlignment="1">
      <alignment horizontal="center" vertical="center"/>
    </xf>
    <xf numFmtId="164" fontId="18" fillId="0" borderId="10" xfId="0" applyFont="1" applyFill="1" applyBorder="1" applyAlignment="1">
      <alignment vertical="center" wrapText="1"/>
    </xf>
    <xf numFmtId="164" fontId="18" fillId="0" borderId="10" xfId="0" applyFont="1" applyFill="1" applyBorder="1" applyAlignment="1">
      <alignment horizontal="center" vertical="center"/>
    </xf>
    <xf numFmtId="164" fontId="19" fillId="0" borderId="10" xfId="0" applyFont="1" applyFill="1" applyBorder="1" applyAlignment="1">
      <alignment horizontal="center" vertical="center" wrapText="1"/>
    </xf>
    <xf numFmtId="166" fontId="18" fillId="0" borderId="10" xfId="0" applyNumberFormat="1" applyFont="1" applyFill="1" applyBorder="1" applyAlignment="1">
      <alignment horizontal="center" vertical="center" wrapText="1"/>
    </xf>
    <xf numFmtId="169" fontId="18" fillId="0" borderId="10" xfId="0" applyNumberFormat="1" applyFont="1" applyFill="1" applyBorder="1" applyAlignment="1">
      <alignment horizontal="center" vertical="center" wrapText="1"/>
    </xf>
    <xf numFmtId="164" fontId="18" fillId="0" borderId="3" xfId="0" applyFont="1" applyFill="1" applyBorder="1" applyAlignment="1">
      <alignment horizontal="center" vertical="center" wrapText="1"/>
    </xf>
    <xf numFmtId="164" fontId="11" fillId="0" borderId="0" xfId="0" applyFont="1" applyFill="1" applyBorder="1" applyAlignment="1">
      <alignment wrapText="1"/>
    </xf>
    <xf numFmtId="164" fontId="11" fillId="0" borderId="0" xfId="0" applyFont="1" applyFill="1" applyAlignment="1">
      <alignment horizontal="center"/>
    </xf>
    <xf numFmtId="164" fontId="11" fillId="0" borderId="0" xfId="0" applyFont="1" applyAlignment="1">
      <alignment/>
    </xf>
    <xf numFmtId="168" fontId="18" fillId="0" borderId="9" xfId="0" applyNumberFormat="1" applyFont="1" applyFill="1" applyBorder="1" applyAlignment="1">
      <alignment horizontal="center"/>
    </xf>
    <xf numFmtId="164" fontId="18" fillId="0" borderId="9" xfId="0" applyFont="1" applyBorder="1" applyAlignment="1">
      <alignment horizontal="center"/>
    </xf>
    <xf numFmtId="164" fontId="11" fillId="0" borderId="2" xfId="0" applyFont="1" applyFill="1" applyBorder="1" applyAlignment="1">
      <alignment horizontal="center"/>
    </xf>
    <xf numFmtId="164" fontId="0" fillId="0" borderId="10" xfId="0" applyFill="1" applyBorder="1" applyAlignment="1">
      <alignment/>
    </xf>
    <xf numFmtId="164" fontId="11" fillId="0" borderId="0" xfId="0" applyFont="1" applyFill="1" applyAlignment="1">
      <alignment wrapText="1"/>
    </xf>
    <xf numFmtId="164" fontId="11" fillId="0" borderId="0" xfId="0" applyFont="1" applyFill="1" applyAlignment="1">
      <alignment/>
    </xf>
    <xf numFmtId="166" fontId="11" fillId="0" borderId="0" xfId="0" applyNumberFormat="1" applyFont="1" applyAlignment="1">
      <alignment/>
    </xf>
    <xf numFmtId="164" fontId="14" fillId="0" borderId="0" xfId="0" applyFont="1" applyFill="1" applyAlignment="1">
      <alignment/>
    </xf>
    <xf numFmtId="168" fontId="0" fillId="0" borderId="0" xfId="0" applyNumberFormat="1" applyAlignment="1">
      <alignment/>
    </xf>
    <xf numFmtId="164" fontId="12" fillId="0" borderId="0" xfId="0" applyFont="1" applyFill="1" applyAlignment="1">
      <alignment/>
    </xf>
    <xf numFmtId="164" fontId="13" fillId="0" borderId="0" xfId="0" applyFont="1" applyFill="1" applyAlignment="1">
      <alignment/>
    </xf>
    <xf numFmtId="164" fontId="18" fillId="0" borderId="4" xfId="0" applyFont="1" applyFill="1" applyBorder="1" applyAlignment="1">
      <alignment vertical="top" wrapText="1"/>
    </xf>
    <xf numFmtId="164" fontId="18" fillId="0" borderId="4" xfId="0" applyFont="1" applyBorder="1" applyAlignment="1">
      <alignment horizontal="center" vertical="top" wrapText="1"/>
    </xf>
    <xf numFmtId="168" fontId="18" fillId="0" borderId="2" xfId="0" applyNumberFormat="1" applyFont="1" applyBorder="1" applyAlignment="1">
      <alignment horizontal="center" vertical="top" wrapText="1"/>
    </xf>
    <xf numFmtId="168" fontId="18" fillId="0" borderId="4" xfId="0" applyNumberFormat="1" applyFont="1" applyBorder="1" applyAlignment="1">
      <alignment horizontal="center" vertical="top" wrapText="1"/>
    </xf>
    <xf numFmtId="164" fontId="18" fillId="0" borderId="4" xfId="0" applyFont="1" applyFill="1" applyBorder="1" applyAlignment="1">
      <alignment horizontal="center" vertical="top" wrapText="1"/>
    </xf>
    <xf numFmtId="164" fontId="21" fillId="0" borderId="2" xfId="0" applyFont="1" applyFill="1" applyBorder="1" applyAlignment="1">
      <alignment horizontal="center" vertical="center"/>
    </xf>
    <xf numFmtId="168" fontId="11" fillId="0" borderId="2" xfId="0" applyNumberFormat="1" applyFont="1" applyBorder="1" applyAlignment="1">
      <alignment horizontal="center" vertical="center"/>
    </xf>
    <xf numFmtId="168" fontId="18" fillId="0" borderId="2" xfId="0" applyNumberFormat="1" applyFont="1" applyFill="1" applyBorder="1" applyAlignment="1">
      <alignment horizontal="center" vertical="center" wrapText="1"/>
    </xf>
    <xf numFmtId="168" fontId="22" fillId="0" borderId="2" xfId="0" applyNumberFormat="1" applyFont="1" applyFill="1" applyBorder="1" applyAlignment="1">
      <alignment horizontal="center" vertical="top" wrapText="1"/>
    </xf>
    <xf numFmtId="164" fontId="18" fillId="9" borderId="6" xfId="0" applyFont="1" applyFill="1" applyBorder="1" applyAlignment="1">
      <alignment vertical="top" wrapText="1"/>
    </xf>
    <xf numFmtId="169" fontId="18" fillId="0" borderId="2" xfId="0" applyNumberFormat="1" applyFont="1" applyBorder="1" applyAlignment="1">
      <alignment horizontal="center" vertical="center"/>
    </xf>
    <xf numFmtId="164" fontId="22" fillId="0" borderId="4" xfId="0" applyFont="1" applyBorder="1" applyAlignment="1">
      <alignment horizontal="center" vertical="center"/>
    </xf>
    <xf numFmtId="164" fontId="21" fillId="0" borderId="2" xfId="0" applyFont="1" applyFill="1" applyBorder="1" applyAlignment="1">
      <alignment horizontal="center" vertical="center"/>
    </xf>
    <xf numFmtId="169" fontId="18" fillId="0" borderId="2" xfId="0" applyNumberFormat="1" applyFont="1" applyFill="1" applyBorder="1" applyAlignment="1">
      <alignment horizontal="center" vertical="center"/>
    </xf>
    <xf numFmtId="164" fontId="22" fillId="0" borderId="2" xfId="0" applyFont="1" applyFill="1" applyBorder="1" applyAlignment="1">
      <alignment horizontal="center" vertical="center"/>
    </xf>
    <xf numFmtId="164" fontId="18" fillId="0" borderId="0" xfId="0" applyFont="1" applyFill="1" applyAlignment="1">
      <alignment horizontal="left" vertical="center" wrapText="1"/>
    </xf>
    <xf numFmtId="164" fontId="18" fillId="0" borderId="0" xfId="0" applyFont="1" applyFill="1" applyAlignment="1">
      <alignment/>
    </xf>
    <xf numFmtId="164" fontId="18" fillId="0" borderId="0" xfId="0" applyFont="1" applyAlignment="1">
      <alignment horizontal="center"/>
    </xf>
    <xf numFmtId="164" fontId="18" fillId="0" borderId="0" xfId="0" applyFont="1" applyFill="1" applyAlignment="1">
      <alignment horizontal="center"/>
    </xf>
    <xf numFmtId="168" fontId="21" fillId="0" borderId="2" xfId="0" applyNumberFormat="1" applyFont="1" applyBorder="1" applyAlignment="1">
      <alignment/>
    </xf>
    <xf numFmtId="164" fontId="23" fillId="0" borderId="0" xfId="0" applyFont="1" applyAlignment="1">
      <alignment horizontal="center"/>
    </xf>
  </cellXfs>
  <cellStyles count="27">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Nagłówek1" xfId="31"/>
    <cellStyle name="Neutral 1" xfId="32"/>
    <cellStyle name="Normalny 2" xfId="33"/>
    <cellStyle name="Normalny 3" xfId="34"/>
    <cellStyle name="Note 1" xfId="35"/>
    <cellStyle name="Status 1" xfId="36"/>
    <cellStyle name="Text 1" xfId="37"/>
    <cellStyle name="Warning 1" xfId="38"/>
    <cellStyle name="Wynik 1" xfId="39"/>
    <cellStyle name="Wynik2" xfId="40"/>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72BF44"/>
      <rgbColor rgb="00FFCC00"/>
      <rgbColor rgb="00FF9900"/>
      <rgbColor rgb="00FF6600"/>
      <rgbColor rgb="00666699"/>
      <rgbColor rgb="00969696"/>
      <rgbColor rgb="00003366"/>
      <rgbColor rgb="00339966"/>
      <rgbColor rgb="00003300"/>
      <rgbColor rgb="00333300"/>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
  <sheetViews>
    <sheetView zoomScale="78" zoomScaleNormal="78" workbookViewId="0" topLeftCell="A7">
      <selection activeCell="B11" sqref="B11"/>
    </sheetView>
  </sheetViews>
  <sheetFormatPr defaultColWidth="9.140625" defaultRowHeight="12.75"/>
  <cols>
    <col min="1" max="1" width="7.00390625" style="1" customWidth="1"/>
    <col min="2" max="2" width="43.00390625" style="1" customWidth="1"/>
    <col min="3" max="4" width="11.00390625" style="1" customWidth="1"/>
    <col min="5" max="5" width="11.7109375" style="0" customWidth="1"/>
    <col min="6" max="8" width="11.00390625" style="0" customWidth="1"/>
    <col min="9" max="9" width="19.28125" style="0" customWidth="1"/>
    <col min="10" max="16384" width="11.00390625" style="0" customWidth="1"/>
  </cols>
  <sheetData>
    <row r="1" spans="1:9" ht="16.5">
      <c r="A1" s="2"/>
      <c r="B1" s="3" t="s">
        <v>0</v>
      </c>
      <c r="C1" s="4"/>
      <c r="D1" s="4"/>
      <c r="E1" s="5"/>
      <c r="F1" s="5"/>
      <c r="G1" s="5"/>
      <c r="H1" s="5"/>
      <c r="I1" s="5"/>
    </row>
    <row r="2" spans="1:9" ht="15.75">
      <c r="A2" s="6"/>
      <c r="B2" s="7"/>
      <c r="C2" s="8"/>
      <c r="D2" s="8"/>
      <c r="E2" s="9"/>
      <c r="F2" s="9"/>
      <c r="G2" s="9"/>
      <c r="H2" s="9"/>
      <c r="I2" s="10"/>
    </row>
    <row r="3" spans="1:9" ht="62.25">
      <c r="A3" s="11" t="s">
        <v>1</v>
      </c>
      <c r="B3" s="12" t="s">
        <v>2</v>
      </c>
      <c r="C3" s="12" t="s">
        <v>3</v>
      </c>
      <c r="D3" s="13" t="s">
        <v>4</v>
      </c>
      <c r="E3" s="14" t="s">
        <v>5</v>
      </c>
      <c r="F3" s="12" t="s">
        <v>6</v>
      </c>
      <c r="G3" s="14" t="s">
        <v>7</v>
      </c>
      <c r="H3" s="15" t="s">
        <v>8</v>
      </c>
      <c r="I3" s="12" t="s">
        <v>9</v>
      </c>
    </row>
    <row r="4" spans="1:9" s="23" customFormat="1" ht="208.5" customHeight="1">
      <c r="A4" s="16">
        <v>1</v>
      </c>
      <c r="B4" s="17" t="s">
        <v>10</v>
      </c>
      <c r="C4" s="16" t="s">
        <v>11</v>
      </c>
      <c r="D4" s="11">
        <v>25</v>
      </c>
      <c r="E4" s="18"/>
      <c r="F4" s="19">
        <v>0.08</v>
      </c>
      <c r="G4" s="20">
        <f aca="true" t="shared" si="0" ref="G4:G7">D4*E4</f>
        <v>0</v>
      </c>
      <c r="H4" s="21">
        <f aca="true" t="shared" si="1" ref="H4:H7">G4*F4+G4</f>
        <v>0</v>
      </c>
      <c r="I4" s="22"/>
    </row>
    <row r="5" spans="1:9" s="23" customFormat="1" ht="161.25" customHeight="1">
      <c r="A5" s="16">
        <v>2</v>
      </c>
      <c r="B5" s="17" t="s">
        <v>12</v>
      </c>
      <c r="C5" s="16" t="s">
        <v>13</v>
      </c>
      <c r="D5" s="11">
        <v>80</v>
      </c>
      <c r="E5" s="18"/>
      <c r="F5" s="19">
        <v>0.08</v>
      </c>
      <c r="G5" s="20">
        <f t="shared" si="0"/>
        <v>0</v>
      </c>
      <c r="H5" s="21">
        <f t="shared" si="1"/>
        <v>0</v>
      </c>
      <c r="I5" s="22"/>
    </row>
    <row r="6" spans="1:9" ht="161.25" customHeight="1">
      <c r="A6" s="24">
        <v>3</v>
      </c>
      <c r="B6" s="25" t="s">
        <v>14</v>
      </c>
      <c r="C6" s="24" t="s">
        <v>15</v>
      </c>
      <c r="D6" s="11">
        <v>3</v>
      </c>
      <c r="E6" s="26"/>
      <c r="F6" s="19">
        <v>0.08</v>
      </c>
      <c r="G6" s="26">
        <f t="shared" si="0"/>
        <v>0</v>
      </c>
      <c r="H6" s="27">
        <f t="shared" si="1"/>
        <v>0</v>
      </c>
      <c r="I6" s="28"/>
    </row>
    <row r="7" spans="1:9" s="23" customFormat="1" ht="161.25" customHeight="1">
      <c r="A7" s="16">
        <v>4</v>
      </c>
      <c r="B7" s="17" t="s">
        <v>16</v>
      </c>
      <c r="C7" s="16" t="s">
        <v>17</v>
      </c>
      <c r="D7" s="11">
        <v>3</v>
      </c>
      <c r="E7" s="18"/>
      <c r="F7" s="19">
        <v>0.08</v>
      </c>
      <c r="G7" s="18">
        <f t="shared" si="0"/>
        <v>0</v>
      </c>
      <c r="H7" s="29">
        <f t="shared" si="1"/>
        <v>0</v>
      </c>
      <c r="I7" s="22"/>
    </row>
    <row r="8" spans="1:9" ht="35.25" customHeight="1">
      <c r="A8" s="30"/>
      <c r="B8" s="31"/>
      <c r="C8" s="24"/>
      <c r="D8" s="11"/>
      <c r="E8" s="11"/>
      <c r="F8" s="11"/>
      <c r="G8" s="32">
        <f>SUM(G4:G7)</f>
        <v>0</v>
      </c>
      <c r="H8" s="33">
        <f>SUM(H4:H7)</f>
        <v>0</v>
      </c>
      <c r="I8" s="24"/>
    </row>
    <row r="11" spans="2:3" ht="24.75">
      <c r="B11" s="34" t="s">
        <v>18</v>
      </c>
      <c r="C11" s="35"/>
    </row>
  </sheetData>
  <sheetProtection selectLockedCells="1" selectUnlockedCells="1"/>
  <printOptions/>
  <pageMargins left="0.7875" right="0.7875" top="1.025" bottom="1.025" header="0.7875" footer="0.7875"/>
  <pageSetup firstPageNumber="1" useFirstPageNumber="1" horizontalDpi="300" verticalDpi="300" orientation="portrait" paperSize="9"/>
  <headerFooter alignWithMargins="0">
    <oddHeader>&amp;C&amp;A</oddHeader>
    <oddFooter>&amp;CStrona &amp;P</oddFooter>
  </headerFooter>
</worksheet>
</file>

<file path=xl/worksheets/sheet2.xml><?xml version="1.0" encoding="utf-8"?>
<worksheet xmlns="http://schemas.openxmlformats.org/spreadsheetml/2006/main" xmlns:r="http://schemas.openxmlformats.org/officeDocument/2006/relationships">
  <dimension ref="A1:K27"/>
  <sheetViews>
    <sheetView zoomScale="78" zoomScaleNormal="78" workbookViewId="0" topLeftCell="A17">
      <selection activeCell="D19" sqref="D19"/>
    </sheetView>
  </sheetViews>
  <sheetFormatPr defaultColWidth="9.140625" defaultRowHeight="12.75"/>
  <cols>
    <col min="1" max="1" width="10.00390625" style="0" customWidth="1"/>
    <col min="2" max="2" width="53.28125" style="1" customWidth="1"/>
    <col min="3" max="3" width="19.8515625" style="0" customWidth="1"/>
    <col min="4" max="4" width="13.8515625" style="36" customWidth="1"/>
    <col min="5" max="5" width="13.140625" style="0" customWidth="1"/>
    <col min="6" max="8" width="11.00390625" style="0" customWidth="1"/>
    <col min="9" max="9" width="35.7109375" style="0" customWidth="1"/>
    <col min="10" max="16384" width="11.00390625" style="0" customWidth="1"/>
  </cols>
  <sheetData>
    <row r="1" spans="1:6" ht="16.5">
      <c r="A1" s="37"/>
      <c r="B1" s="38" t="s">
        <v>19</v>
      </c>
      <c r="C1" s="37"/>
      <c r="E1" s="39"/>
      <c r="F1" s="40"/>
    </row>
    <row r="2" spans="1:9" ht="38.25">
      <c r="A2" s="41"/>
      <c r="B2" s="42" t="s">
        <v>2</v>
      </c>
      <c r="C2" s="43" t="s">
        <v>20</v>
      </c>
      <c r="D2" s="44" t="s">
        <v>4</v>
      </c>
      <c r="E2" s="45" t="s">
        <v>5</v>
      </c>
      <c r="F2" s="46" t="s">
        <v>21</v>
      </c>
      <c r="G2" s="47" t="s">
        <v>22</v>
      </c>
      <c r="H2" s="48" t="s">
        <v>23</v>
      </c>
      <c r="I2" s="49" t="s">
        <v>9</v>
      </c>
    </row>
    <row r="3" spans="1:9" ht="15.75" customHeight="1">
      <c r="A3" s="50">
        <v>1</v>
      </c>
      <c r="B3" s="51" t="s">
        <v>24</v>
      </c>
      <c r="C3" s="52" t="s">
        <v>25</v>
      </c>
      <c r="D3" s="53">
        <v>10</v>
      </c>
      <c r="E3" s="54"/>
      <c r="F3" s="55">
        <f aca="true" t="shared" si="0" ref="F3:F20">D3*E3</f>
        <v>0</v>
      </c>
      <c r="G3" s="56">
        <v>0.08</v>
      </c>
      <c r="H3" s="57">
        <f aca="true" t="shared" si="1" ref="H3:H20">F3*G3+F3</f>
        <v>0</v>
      </c>
      <c r="I3" s="58"/>
    </row>
    <row r="4" spans="1:9" ht="105" customHeight="1">
      <c r="A4" s="50"/>
      <c r="B4" s="51"/>
      <c r="C4" s="52" t="s">
        <v>26</v>
      </c>
      <c r="D4" s="53">
        <v>60</v>
      </c>
      <c r="E4" s="54"/>
      <c r="F4" s="55">
        <f t="shared" si="0"/>
        <v>0</v>
      </c>
      <c r="G4" s="56">
        <v>0.08</v>
      </c>
      <c r="H4" s="57">
        <f t="shared" si="1"/>
        <v>0</v>
      </c>
      <c r="I4" s="58"/>
    </row>
    <row r="5" spans="1:9" ht="105" customHeight="1">
      <c r="A5" s="50"/>
      <c r="B5" s="51"/>
      <c r="C5" s="52" t="s">
        <v>27</v>
      </c>
      <c r="D5" s="53">
        <v>3</v>
      </c>
      <c r="E5" s="54"/>
      <c r="F5" s="55">
        <f t="shared" si="0"/>
        <v>0</v>
      </c>
      <c r="G5" s="56">
        <v>0.08</v>
      </c>
      <c r="H5" s="57">
        <f t="shared" si="1"/>
        <v>0</v>
      </c>
      <c r="I5" s="58"/>
    </row>
    <row r="6" spans="1:9" ht="66.75" customHeight="1">
      <c r="A6" s="50">
        <v>2</v>
      </c>
      <c r="B6" s="59" t="s">
        <v>28</v>
      </c>
      <c r="C6" s="52" t="s">
        <v>29</v>
      </c>
      <c r="D6" s="60">
        <v>3</v>
      </c>
      <c r="E6" s="61"/>
      <c r="F6" s="55">
        <f t="shared" si="0"/>
        <v>0</v>
      </c>
      <c r="G6" s="56">
        <v>0.08</v>
      </c>
      <c r="H6" s="57">
        <f t="shared" si="1"/>
        <v>0</v>
      </c>
      <c r="I6" s="62"/>
    </row>
    <row r="7" spans="1:9" ht="101.25" customHeight="1">
      <c r="A7" s="50">
        <v>3</v>
      </c>
      <c r="B7" s="63" t="s">
        <v>30</v>
      </c>
      <c r="C7" s="64" t="s">
        <v>31</v>
      </c>
      <c r="D7" s="53">
        <v>3</v>
      </c>
      <c r="E7" s="54"/>
      <c r="F7" s="55">
        <f t="shared" si="0"/>
        <v>0</v>
      </c>
      <c r="G7" s="56">
        <v>0.08</v>
      </c>
      <c r="H7" s="57">
        <f t="shared" si="1"/>
        <v>0</v>
      </c>
      <c r="I7" s="62"/>
    </row>
    <row r="8" spans="1:9" ht="60" customHeight="1">
      <c r="A8" s="50">
        <v>4</v>
      </c>
      <c r="B8" s="63" t="s">
        <v>32</v>
      </c>
      <c r="C8" s="64" t="s">
        <v>33</v>
      </c>
      <c r="D8" s="60">
        <v>30</v>
      </c>
      <c r="E8" s="65"/>
      <c r="F8" s="55">
        <f t="shared" si="0"/>
        <v>0</v>
      </c>
      <c r="G8" s="56">
        <v>0.08</v>
      </c>
      <c r="H8" s="57">
        <f t="shared" si="1"/>
        <v>0</v>
      </c>
      <c r="I8" s="62"/>
    </row>
    <row r="9" spans="1:9" ht="75" customHeight="1">
      <c r="A9" s="50"/>
      <c r="B9" s="63"/>
      <c r="C9" s="64" t="s">
        <v>34</v>
      </c>
      <c r="D9" s="60">
        <v>75</v>
      </c>
      <c r="E9" s="66"/>
      <c r="F9" s="55">
        <f t="shared" si="0"/>
        <v>0</v>
      </c>
      <c r="G9" s="56">
        <v>0.08</v>
      </c>
      <c r="H9" s="57">
        <f t="shared" si="1"/>
        <v>0</v>
      </c>
      <c r="I9" s="62"/>
    </row>
    <row r="10" spans="1:9" ht="132" customHeight="1">
      <c r="A10" s="50">
        <v>5</v>
      </c>
      <c r="B10" s="67" t="s">
        <v>35</v>
      </c>
      <c r="C10" s="68" t="s">
        <v>25</v>
      </c>
      <c r="D10" s="60">
        <v>150</v>
      </c>
      <c r="E10" s="69"/>
      <c r="F10" s="55">
        <f t="shared" si="0"/>
        <v>0</v>
      </c>
      <c r="G10" s="56">
        <v>0.08</v>
      </c>
      <c r="H10" s="57">
        <f t="shared" si="1"/>
        <v>0</v>
      </c>
      <c r="I10" s="58"/>
    </row>
    <row r="11" spans="1:9" ht="169.5">
      <c r="A11" s="50">
        <v>6</v>
      </c>
      <c r="B11" s="70" t="s">
        <v>36</v>
      </c>
      <c r="C11" s="71" t="s">
        <v>25</v>
      </c>
      <c r="D11" s="53">
        <v>40</v>
      </c>
      <c r="E11" s="54"/>
      <c r="F11" s="55">
        <f t="shared" si="0"/>
        <v>0</v>
      </c>
      <c r="G11" s="72">
        <v>0.23</v>
      </c>
      <c r="H11" s="57">
        <f t="shared" si="1"/>
        <v>0</v>
      </c>
      <c r="I11" s="73"/>
    </row>
    <row r="12" spans="1:11" s="23" customFormat="1" ht="179.25" customHeight="1">
      <c r="A12" s="50">
        <v>7</v>
      </c>
      <c r="B12" s="74" t="s">
        <v>37</v>
      </c>
      <c r="C12" s="62" t="s">
        <v>38</v>
      </c>
      <c r="D12" s="75">
        <v>15</v>
      </c>
      <c r="E12" s="76"/>
      <c r="F12" s="55">
        <f t="shared" si="0"/>
        <v>0</v>
      </c>
      <c r="G12" s="72">
        <v>0.23</v>
      </c>
      <c r="H12" s="57">
        <f t="shared" si="1"/>
        <v>0</v>
      </c>
      <c r="I12" s="77"/>
      <c r="J12"/>
      <c r="K12"/>
    </row>
    <row r="13" spans="1:9" ht="104.25" customHeight="1">
      <c r="A13" s="50">
        <v>8</v>
      </c>
      <c r="B13" s="78" t="s">
        <v>39</v>
      </c>
      <c r="C13" s="52" t="s">
        <v>40</v>
      </c>
      <c r="D13" s="53">
        <v>6</v>
      </c>
      <c r="E13" s="76"/>
      <c r="F13" s="55">
        <f t="shared" si="0"/>
        <v>0</v>
      </c>
      <c r="G13" s="72">
        <v>0.23</v>
      </c>
      <c r="H13" s="57">
        <f t="shared" si="1"/>
        <v>0</v>
      </c>
      <c r="I13" s="58"/>
    </row>
    <row r="14" spans="1:9" ht="15.75" customHeight="1">
      <c r="A14" s="50">
        <v>9</v>
      </c>
      <c r="B14" s="78" t="s">
        <v>41</v>
      </c>
      <c r="C14" s="62" t="s">
        <v>25</v>
      </c>
      <c r="D14" s="75">
        <v>10</v>
      </c>
      <c r="E14" s="76"/>
      <c r="F14" s="55">
        <f t="shared" si="0"/>
        <v>0</v>
      </c>
      <c r="G14" s="56">
        <v>0.08</v>
      </c>
      <c r="H14" s="57">
        <f t="shared" si="1"/>
        <v>0</v>
      </c>
      <c r="I14" s="62"/>
    </row>
    <row r="15" spans="1:9" ht="78.75" customHeight="1">
      <c r="A15" s="50"/>
      <c r="B15" s="78"/>
      <c r="C15" s="62" t="s">
        <v>26</v>
      </c>
      <c r="D15" s="53">
        <v>40</v>
      </c>
      <c r="E15" s="76"/>
      <c r="F15" s="55">
        <f t="shared" si="0"/>
        <v>0</v>
      </c>
      <c r="G15" s="56">
        <v>0.08</v>
      </c>
      <c r="H15" s="57">
        <f t="shared" si="1"/>
        <v>0</v>
      </c>
      <c r="I15" s="58"/>
    </row>
    <row r="16" spans="1:9" ht="113.25" customHeight="1">
      <c r="A16" s="50">
        <v>10</v>
      </c>
      <c r="B16" s="78" t="s">
        <v>42</v>
      </c>
      <c r="C16" s="62" t="s">
        <v>43</v>
      </c>
      <c r="D16" s="53">
        <v>6</v>
      </c>
      <c r="E16" s="76"/>
      <c r="F16" s="55">
        <f t="shared" si="0"/>
        <v>0</v>
      </c>
      <c r="G16" s="56">
        <v>0.08</v>
      </c>
      <c r="H16" s="57">
        <f t="shared" si="1"/>
        <v>0</v>
      </c>
      <c r="I16" s="58"/>
    </row>
    <row r="17" spans="1:9" ht="139.5" customHeight="1">
      <c r="A17" s="50">
        <v>11</v>
      </c>
      <c r="B17" s="59" t="s">
        <v>44</v>
      </c>
      <c r="C17" s="62" t="s">
        <v>45</v>
      </c>
      <c r="D17" s="53">
        <v>30</v>
      </c>
      <c r="E17" s="57"/>
      <c r="F17" s="55">
        <f t="shared" si="0"/>
        <v>0</v>
      </c>
      <c r="G17" s="56">
        <v>0.08</v>
      </c>
      <c r="H17" s="57">
        <f t="shared" si="1"/>
        <v>0</v>
      </c>
      <c r="I17" s="73"/>
    </row>
    <row r="18" spans="1:9" ht="169.5">
      <c r="A18" s="79">
        <v>12</v>
      </c>
      <c r="B18" s="63" t="s">
        <v>46</v>
      </c>
      <c r="C18" s="62" t="s">
        <v>45</v>
      </c>
      <c r="D18" s="53">
        <v>15</v>
      </c>
      <c r="E18" s="54"/>
      <c r="F18" s="55">
        <f t="shared" si="0"/>
        <v>0</v>
      </c>
      <c r="G18" s="56">
        <v>0.08</v>
      </c>
      <c r="H18" s="57">
        <f t="shared" si="1"/>
        <v>0</v>
      </c>
      <c r="I18" s="73"/>
    </row>
    <row r="19" spans="1:9" s="1" customFormat="1" ht="187.5" customHeight="1">
      <c r="A19" s="79">
        <v>13</v>
      </c>
      <c r="B19" s="80" t="s">
        <v>47</v>
      </c>
      <c r="C19" s="81" t="s">
        <v>48</v>
      </c>
      <c r="D19" s="82">
        <v>10</v>
      </c>
      <c r="E19" s="83"/>
      <c r="F19" s="83">
        <f t="shared" si="0"/>
        <v>0</v>
      </c>
      <c r="G19" s="84">
        <v>0.08</v>
      </c>
      <c r="H19" s="83">
        <f t="shared" si="1"/>
        <v>0</v>
      </c>
      <c r="I19" s="77"/>
    </row>
    <row r="20" spans="1:9" s="1" customFormat="1" ht="173.25" customHeight="1">
      <c r="A20" s="11">
        <v>14</v>
      </c>
      <c r="B20" s="70" t="s">
        <v>49</v>
      </c>
      <c r="C20" s="58" t="s">
        <v>50</v>
      </c>
      <c r="D20" s="85">
        <v>24</v>
      </c>
      <c r="E20" s="57"/>
      <c r="F20" s="55">
        <f t="shared" si="0"/>
        <v>0</v>
      </c>
      <c r="G20" s="72">
        <v>0.08</v>
      </c>
      <c r="H20" s="57">
        <f t="shared" si="1"/>
        <v>0</v>
      </c>
      <c r="I20" s="62"/>
    </row>
    <row r="21" spans="1:9" s="1" customFormat="1" ht="73.5" customHeight="1">
      <c r="A21" s="41"/>
      <c r="B21" s="86"/>
      <c r="C21" s="41"/>
      <c r="D21" s="87"/>
      <c r="E21" s="88"/>
      <c r="F21" s="89">
        <f>SUM(F3:F20)</f>
        <v>0</v>
      </c>
      <c r="G21" s="90"/>
      <c r="H21" s="89">
        <f>SUM(H3:H20)</f>
        <v>0</v>
      </c>
      <c r="I21" s="91"/>
    </row>
    <row r="22" spans="1:9" s="92" customFormat="1" ht="54.75" customHeight="1">
      <c r="A22"/>
      <c r="B22"/>
      <c r="C22"/>
      <c r="D22"/>
      <c r="E22"/>
      <c r="F22"/>
      <c r="G22"/>
      <c r="H22"/>
      <c r="I22"/>
    </row>
    <row r="23" spans="1:9" s="1" customFormat="1" ht="173.25" customHeight="1">
      <c r="A23"/>
      <c r="B23"/>
      <c r="C23"/>
      <c r="D23"/>
      <c r="E23"/>
      <c r="F23"/>
      <c r="G23"/>
      <c r="H23"/>
      <c r="I23"/>
    </row>
    <row r="24" spans="2:4" ht="45.75" customHeight="1">
      <c r="B24"/>
      <c r="D24"/>
    </row>
    <row r="25" spans="1:9" ht="15.75">
      <c r="A25" s="41"/>
      <c r="B25" s="93" t="s">
        <v>51</v>
      </c>
      <c r="C25" s="41"/>
      <c r="D25" s="94"/>
      <c r="E25" s="95"/>
      <c r="F25" s="95"/>
      <c r="G25" s="88"/>
      <c r="H25" s="95"/>
      <c r="I25" s="94"/>
    </row>
    <row r="26" spans="1:9" ht="15.75">
      <c r="A26" s="41"/>
      <c r="B26" s="94"/>
      <c r="C26" s="41"/>
      <c r="D26" s="94"/>
      <c r="E26" s="95"/>
      <c r="F26" s="95"/>
      <c r="G26" s="88"/>
      <c r="H26" s="95"/>
      <c r="I26" s="94"/>
    </row>
    <row r="27" spans="1:9" ht="15.75">
      <c r="A27" s="41"/>
      <c r="B27" s="96"/>
      <c r="C27" s="41"/>
      <c r="D27" s="94"/>
      <c r="E27" s="95"/>
      <c r="F27" s="95"/>
      <c r="G27" s="88"/>
      <c r="H27" s="95"/>
      <c r="I27" s="94"/>
    </row>
  </sheetData>
  <sheetProtection selectLockedCells="1" selectUnlockedCells="1"/>
  <mergeCells count="7">
    <mergeCell ref="A3:A5"/>
    <mergeCell ref="B3:B5"/>
    <mergeCell ref="A8:A9"/>
    <mergeCell ref="B8:B9"/>
    <mergeCell ref="A14:A15"/>
    <mergeCell ref="B14:B15"/>
    <mergeCell ref="I17:I18"/>
  </mergeCells>
  <printOptions/>
  <pageMargins left="0.7875" right="0.7875" top="1.025" bottom="1.025" header="0.7875" footer="0.7875"/>
  <pageSetup horizontalDpi="300" verticalDpi="300" orientation="portrait" paperSize="9"/>
  <headerFooter alignWithMargins="0">
    <oddHeader>&amp;C&amp;A</oddHeader>
    <oddFooter>&amp;CStrona &amp;P</oddFooter>
  </headerFooter>
</worksheet>
</file>

<file path=xl/worksheets/sheet3.xml><?xml version="1.0" encoding="utf-8"?>
<worksheet xmlns="http://schemas.openxmlformats.org/spreadsheetml/2006/main" xmlns:r="http://schemas.openxmlformats.org/officeDocument/2006/relationships">
  <dimension ref="A1:I9"/>
  <sheetViews>
    <sheetView tabSelected="1" zoomScale="78" zoomScaleNormal="78" workbookViewId="0" topLeftCell="B4">
      <selection activeCell="D3" sqref="D3"/>
    </sheetView>
  </sheetViews>
  <sheetFormatPr defaultColWidth="9.140625" defaultRowHeight="12.75"/>
  <cols>
    <col min="1" max="1" width="4.421875" style="0" customWidth="1"/>
    <col min="2" max="2" width="50.7109375" style="0" customWidth="1"/>
    <col min="3" max="3" width="11.7109375" style="0" customWidth="1"/>
    <col min="4" max="4" width="11.00390625" style="36" customWidth="1"/>
    <col min="5" max="5" width="26.28125" style="0" customWidth="1"/>
    <col min="6" max="6" width="11.00390625" style="97" customWidth="1"/>
    <col min="7" max="7" width="11.00390625" style="0" customWidth="1"/>
    <col min="8" max="8" width="11.00390625" style="97" customWidth="1"/>
    <col min="9" max="9" width="19.28125" style="0" customWidth="1"/>
    <col min="10" max="16384" width="11.00390625" style="0" customWidth="1"/>
  </cols>
  <sheetData>
    <row r="1" spans="1:2" ht="16.5">
      <c r="A1" s="1"/>
      <c r="B1" s="98" t="s">
        <v>52</v>
      </c>
    </row>
    <row r="2" spans="1:2" ht="14.25">
      <c r="A2" s="1"/>
      <c r="B2" s="1"/>
    </row>
    <row r="3" spans="1:9" ht="79.5" customHeight="1">
      <c r="A3" s="99"/>
      <c r="B3" s="100" t="s">
        <v>2</v>
      </c>
      <c r="C3" s="101" t="s">
        <v>20</v>
      </c>
      <c r="D3" s="44" t="s">
        <v>4</v>
      </c>
      <c r="E3" s="101" t="s">
        <v>5</v>
      </c>
      <c r="F3" s="102" t="s">
        <v>21</v>
      </c>
      <c r="G3" s="101" t="s">
        <v>22</v>
      </c>
      <c r="H3" s="103" t="s">
        <v>23</v>
      </c>
      <c r="I3" s="104" t="s">
        <v>53</v>
      </c>
    </row>
    <row r="4" spans="1:9" ht="120" customHeight="1">
      <c r="A4" s="105">
        <v>1</v>
      </c>
      <c r="B4" s="70" t="s">
        <v>54</v>
      </c>
      <c r="C4" s="68" t="s">
        <v>38</v>
      </c>
      <c r="D4" s="53">
        <v>50</v>
      </c>
      <c r="E4" s="64"/>
      <c r="F4" s="106">
        <f aca="true" t="shared" si="0" ref="F4:F8">D4*E4</f>
        <v>0</v>
      </c>
      <c r="G4" s="72">
        <v>0.23</v>
      </c>
      <c r="H4" s="107">
        <f aca="true" t="shared" si="1" ref="H4:H8">G4*F4+F4</f>
        <v>0</v>
      </c>
      <c r="I4" s="108"/>
    </row>
    <row r="5" spans="1:9" ht="135" customHeight="1">
      <c r="A5" s="105">
        <v>2</v>
      </c>
      <c r="B5" s="109" t="s">
        <v>55</v>
      </c>
      <c r="C5" s="68" t="s">
        <v>38</v>
      </c>
      <c r="D5" s="60">
        <v>50</v>
      </c>
      <c r="E5" s="64"/>
      <c r="F5" s="106">
        <f t="shared" si="0"/>
        <v>0</v>
      </c>
      <c r="G5" s="110">
        <v>0.08</v>
      </c>
      <c r="H5" s="107">
        <f t="shared" si="1"/>
        <v>0</v>
      </c>
      <c r="I5" s="111"/>
    </row>
    <row r="6" spans="1:9" s="1" customFormat="1" ht="153.75" customHeight="1">
      <c r="A6" s="112">
        <v>3</v>
      </c>
      <c r="B6" s="59" t="s">
        <v>56</v>
      </c>
      <c r="C6" s="62" t="s">
        <v>25</v>
      </c>
      <c r="D6" s="60">
        <v>20</v>
      </c>
      <c r="E6" s="58"/>
      <c r="F6" s="32">
        <f t="shared" si="0"/>
        <v>0</v>
      </c>
      <c r="G6" s="113">
        <v>0.08</v>
      </c>
      <c r="H6" s="107">
        <f t="shared" si="1"/>
        <v>0</v>
      </c>
      <c r="I6" s="114"/>
    </row>
    <row r="7" spans="1:9" s="1" customFormat="1" ht="156.75" customHeight="1">
      <c r="A7" s="112">
        <v>4</v>
      </c>
      <c r="B7" s="63" t="s">
        <v>57</v>
      </c>
      <c r="C7" s="62" t="s">
        <v>58</v>
      </c>
      <c r="D7" s="60">
        <v>40</v>
      </c>
      <c r="E7" s="58"/>
      <c r="F7" s="32">
        <f t="shared" si="0"/>
        <v>0</v>
      </c>
      <c r="G7" s="113">
        <v>0.08</v>
      </c>
      <c r="H7" s="107">
        <f t="shared" si="1"/>
        <v>0</v>
      </c>
      <c r="I7" s="114"/>
    </row>
    <row r="8" spans="1:9" s="1" customFormat="1" ht="135" customHeight="1">
      <c r="A8" s="112">
        <v>5</v>
      </c>
      <c r="B8" s="115" t="s">
        <v>59</v>
      </c>
      <c r="C8" s="62" t="s">
        <v>60</v>
      </c>
      <c r="D8" s="60">
        <v>4</v>
      </c>
      <c r="E8" s="62"/>
      <c r="F8" s="32">
        <f t="shared" si="0"/>
        <v>0</v>
      </c>
      <c r="G8" s="113">
        <v>0.08</v>
      </c>
      <c r="H8" s="107">
        <f t="shared" si="1"/>
        <v>0</v>
      </c>
      <c r="I8" s="62"/>
    </row>
    <row r="9" spans="1:9" ht="34.5" customHeight="1">
      <c r="A9" s="99"/>
      <c r="B9" s="116"/>
      <c r="C9" s="117"/>
      <c r="D9" s="118"/>
      <c r="E9" s="117" t="s">
        <v>61</v>
      </c>
      <c r="F9" s="119">
        <f>SUM(F4:F8)</f>
        <v>0</v>
      </c>
      <c r="G9" s="120"/>
      <c r="H9" s="119">
        <f>SUM(H4:H8)</f>
        <v>0</v>
      </c>
      <c r="I9" s="117"/>
    </row>
    <row r="11" ht="59.25" customHeight="1"/>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2023-12-01T07:49:10Z</dcterms:modified>
  <cp:category/>
  <cp:version/>
  <cp:contentType/>
  <cp:contentStatus/>
  <cp:revision>26</cp:revision>
</cp:coreProperties>
</file>