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zmiana SWZ\zmiana II SWZ\"/>
    </mc:Choice>
  </mc:AlternateContent>
  <xr:revisionPtr revIDLastSave="0" documentId="13_ncr:1_{C86413CA-69EE-48D6-932A-D67C692F23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8" sheetId="87" r:id="rId1"/>
  </sheets>
  <definedNames>
    <definedName name="_xlnm.Print_Area" localSheetId="0">'zad. 8'!$A$1:$M$50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87" l="1"/>
  <c r="J36" i="87" s="1"/>
  <c r="M36" i="87" s="1"/>
  <c r="I36" i="87"/>
  <c r="L36" i="87" s="1"/>
  <c r="I35" i="87"/>
  <c r="L35" i="87" s="1"/>
  <c r="G35" i="87"/>
  <c r="J35" i="87" s="1"/>
  <c r="M35" i="87" s="1"/>
  <c r="I14" i="87" l="1"/>
  <c r="L14" i="87" s="1"/>
  <c r="G14" i="87"/>
  <c r="J14" i="87" s="1"/>
  <c r="M14" i="87" s="1"/>
  <c r="I13" i="87"/>
  <c r="L13" i="87" s="1"/>
  <c r="G13" i="87"/>
  <c r="J13" i="87" s="1"/>
  <c r="M13" i="87" s="1"/>
  <c r="I22" i="87"/>
  <c r="G22" i="87"/>
  <c r="J22" i="87" s="1"/>
  <c r="I26" i="87"/>
  <c r="L26" i="87" s="1"/>
  <c r="G26" i="87"/>
  <c r="J26" i="87" s="1"/>
  <c r="M26" i="87" s="1"/>
  <c r="I25" i="87"/>
  <c r="L25" i="87" s="1"/>
  <c r="G25" i="87"/>
  <c r="J25" i="87" s="1"/>
  <c r="M25" i="87" s="1"/>
  <c r="I24" i="87"/>
  <c r="L24" i="87" s="1"/>
  <c r="G24" i="87"/>
  <c r="J24" i="87" s="1"/>
  <c r="M24" i="87" s="1"/>
  <c r="I16" i="87"/>
  <c r="L16" i="87" s="1"/>
  <c r="G16" i="87"/>
  <c r="J16" i="87" s="1"/>
  <c r="M16" i="87" s="1"/>
  <c r="I18" i="87"/>
  <c r="L18" i="87" s="1"/>
  <c r="G18" i="87"/>
  <c r="J18" i="87" s="1"/>
  <c r="M18" i="87" s="1"/>
  <c r="I10" i="87"/>
  <c r="L10" i="87" s="1"/>
  <c r="G10" i="87"/>
  <c r="J10" i="87" s="1"/>
  <c r="M10" i="87" s="1"/>
  <c r="I29" i="87"/>
  <c r="L29" i="87" s="1"/>
  <c r="G29" i="87"/>
  <c r="J29" i="87" s="1"/>
  <c r="M29" i="87" s="1"/>
  <c r="I19" i="87"/>
  <c r="L19" i="87" s="1"/>
  <c r="G19" i="87"/>
  <c r="J19" i="87" s="1"/>
  <c r="M19" i="87" s="1"/>
  <c r="I6" i="87"/>
  <c r="L6" i="87" s="1"/>
  <c r="G6" i="87"/>
  <c r="J6" i="87" s="1"/>
  <c r="M6" i="87" s="1"/>
  <c r="G7" i="87" l="1"/>
  <c r="J7" i="87" s="1"/>
  <c r="G8" i="87"/>
  <c r="J8" i="87" s="1"/>
  <c r="M8" i="87" s="1"/>
  <c r="G9" i="87"/>
  <c r="J9" i="87" s="1"/>
  <c r="M9" i="87" s="1"/>
  <c r="G11" i="87"/>
  <c r="J11" i="87" s="1"/>
  <c r="M11" i="87" s="1"/>
  <c r="G12" i="87"/>
  <c r="J12" i="87" s="1"/>
  <c r="M12" i="87" s="1"/>
  <c r="G15" i="87"/>
  <c r="J15" i="87" s="1"/>
  <c r="M15" i="87" s="1"/>
  <c r="G17" i="87"/>
  <c r="J17" i="87" s="1"/>
  <c r="M17" i="87" s="1"/>
  <c r="G20" i="87"/>
  <c r="J20" i="87" s="1"/>
  <c r="M20" i="87" s="1"/>
  <c r="G21" i="87"/>
  <c r="J21" i="87" s="1"/>
  <c r="M21" i="87" s="1"/>
  <c r="G23" i="87"/>
  <c r="J23" i="87" s="1"/>
  <c r="M23" i="87" s="1"/>
  <c r="G27" i="87"/>
  <c r="J27" i="87" s="1"/>
  <c r="M27" i="87" s="1"/>
  <c r="G28" i="87"/>
  <c r="J28" i="87" s="1"/>
  <c r="M28" i="87" s="1"/>
  <c r="G30" i="87"/>
  <c r="J30" i="87" s="1"/>
  <c r="M30" i="87" s="1"/>
  <c r="G31" i="87"/>
  <c r="J31" i="87" s="1"/>
  <c r="M31" i="87" s="1"/>
  <c r="G32" i="87"/>
  <c r="J32" i="87" s="1"/>
  <c r="M32" i="87" s="1"/>
  <c r="G33" i="87"/>
  <c r="J33" i="87" s="1"/>
  <c r="M33" i="87" s="1"/>
  <c r="G34" i="87"/>
  <c r="J34" i="87" s="1"/>
  <c r="M34" i="87" s="1"/>
  <c r="G37" i="87"/>
  <c r="J37" i="87" s="1"/>
  <c r="M37" i="87" s="1"/>
  <c r="G38" i="87"/>
  <c r="J38" i="87" s="1"/>
  <c r="M38" i="87" s="1"/>
  <c r="I38" i="87"/>
  <c r="L38" i="87" s="1"/>
  <c r="I37" i="87"/>
  <c r="L37" i="87" s="1"/>
  <c r="I34" i="87"/>
  <c r="L34" i="87" s="1"/>
  <c r="I33" i="87"/>
  <c r="L33" i="87" s="1"/>
  <c r="I32" i="87"/>
  <c r="L32" i="87" s="1"/>
  <c r="I31" i="87"/>
  <c r="L31" i="87" s="1"/>
  <c r="I30" i="87"/>
  <c r="L30" i="87" s="1"/>
  <c r="I28" i="87"/>
  <c r="L28" i="87" s="1"/>
  <c r="I27" i="87"/>
  <c r="L27" i="87" s="1"/>
  <c r="I23" i="87"/>
  <c r="L23" i="87" s="1"/>
  <c r="I21" i="87"/>
  <c r="L21" i="87" s="1"/>
  <c r="I20" i="87"/>
  <c r="L20" i="87" s="1"/>
  <c r="I17" i="87"/>
  <c r="L17" i="87" s="1"/>
  <c r="I15" i="87"/>
  <c r="L15" i="87" s="1"/>
  <c r="I12" i="87"/>
  <c r="L12" i="87" s="1"/>
  <c r="I11" i="87"/>
  <c r="L11" i="87" s="1"/>
  <c r="I9" i="87"/>
  <c r="L9" i="87" s="1"/>
  <c r="I8" i="87"/>
  <c r="L8" i="87" s="1"/>
  <c r="I7" i="87"/>
  <c r="L7" i="87" s="1"/>
  <c r="J39" i="87" l="1"/>
  <c r="L39" i="87"/>
  <c r="M7" i="87"/>
  <c r="M39" i="87" s="1"/>
  <c r="I39" i="87"/>
</calcChain>
</file>

<file path=xl/sharedStrings.xml><?xml version="1.0" encoding="utf-8"?>
<sst xmlns="http://schemas.openxmlformats.org/spreadsheetml/2006/main" count="89" uniqueCount="57">
  <si>
    <t>Przedmiot zamówienia</t>
  </si>
  <si>
    <t>Lp.</t>
  </si>
  <si>
    <t>Razem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</si>
  <si>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</si>
  <si>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</si>
  <si>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</si>
  <si>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</si>
  <si>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</si>
  <si>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</si>
  <si>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Nazwa
 handlowa
produktu</t>
  </si>
  <si>
    <t>Producent</t>
  </si>
  <si>
    <t>Cena
całkowita netto
 z Opcją
(kol. 7x8)</t>
  </si>
  <si>
    <t>Niniejszy formularz należy opatrzyć kwalifikowanym podpisem elektronicznym właściwej umocowanej osoby / właściwych umocowanych osób</t>
  </si>
  <si>
    <t>Ilość kg
zamówienie podstawowe
na 12 m-cy</t>
  </si>
  <si>
    <r>
      <t>Ilość kg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</si>
  <si>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</t>
    </r>
  </si>
  <si>
    <t>UWAGA!</t>
  </si>
  <si>
    <r>
      <rPr>
        <b/>
        <vertAlign val="superscript"/>
        <sz val="14"/>
        <color indexed="8"/>
        <rFont val="Tahoma"/>
        <family val="2"/>
        <charset val="238"/>
      </rPr>
      <t>1)</t>
    </r>
    <r>
      <rPr>
        <b/>
        <sz val="14"/>
        <color indexed="8"/>
        <rFont val="Tahoma"/>
        <family val="2"/>
        <charset val="238"/>
      </rPr>
      <t xml:space="preserve"> ilość sztuk stanowi suma zamówienia podstawowego i Opcji. </t>
    </r>
  </si>
  <si>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 należy wpisać cenę jednostkową netto za 1 kg</t>
    </r>
  </si>
  <si>
    <r>
      <rPr>
        <b/>
        <sz val="20"/>
        <color theme="1"/>
        <rFont val="Tahoma"/>
        <family val="2"/>
        <charset val="238"/>
      </rPr>
      <t>Mix meksykański mrożony</t>
    </r>
    <r>
      <rPr>
        <sz val="20"/>
        <color theme="1"/>
        <rFont val="Tahoma"/>
        <family val="2"/>
        <charset val="238"/>
      </rPr>
      <t xml:space="preserve"> ( marchew, groszek, fasolka, papryka czerwona , kukurydza ) op. 2,5 kg</t>
    </r>
  </si>
  <si>
    <r>
      <rPr>
        <b/>
        <sz val="20"/>
        <color theme="1"/>
        <rFont val="Tahoma"/>
        <family val="2"/>
        <charset val="238"/>
      </rPr>
      <t>Mieszanka tajska</t>
    </r>
    <r>
      <rPr>
        <sz val="20"/>
        <color theme="1"/>
        <rFont val="Tahoma"/>
        <family val="2"/>
        <charset val="238"/>
      </rPr>
      <t xml:space="preserve"> ( brokuł, soja , groszek cukrowy, paryka zielona , kiełki fasoli mung ) op. 2,5 kg</t>
    </r>
  </si>
  <si>
    <r>
      <rPr>
        <b/>
        <sz val="20"/>
        <color theme="1"/>
        <rFont val="Tahoma"/>
        <family val="2"/>
        <charset val="238"/>
      </rPr>
      <t>Mieszanka chińska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</si>
  <si>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Mieszanka warzywna 7 składnikowa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</si>
  <si>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Papryka mix paski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</si>
  <si>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Pieczarka krojona plastry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</si>
  <si>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Truskawka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</si>
  <si>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 xml:space="preserve">Wiśnia bez pestki </t>
    </r>
    <r>
      <rPr>
        <sz val="20"/>
        <color theme="1"/>
        <rFont val="Tahoma"/>
        <family val="2"/>
        <charset val="238"/>
      </rPr>
      <t>op. 2,5 kg</t>
    </r>
  </si>
  <si>
    <r>
      <rPr>
        <b/>
        <sz val="20"/>
        <color theme="1"/>
        <rFont val="Tahoma"/>
        <family val="2"/>
        <charset val="238"/>
      </rPr>
      <t>Żurawina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</si>
  <si>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Marchewka baby</t>
    </r>
    <r>
      <rPr>
        <sz val="20"/>
        <color theme="1"/>
        <rFont val="Tahoma"/>
        <family val="2"/>
        <charset val="238"/>
      </rPr>
      <t xml:space="preserve"> mrożona op. 2,5 kg</t>
    </r>
  </si>
  <si>
    <r>
      <rPr>
        <b/>
        <sz val="20"/>
        <color theme="1"/>
        <rFont val="Tahoma"/>
        <family val="2"/>
        <charset val="238"/>
      </rPr>
      <t>Kukurydza słodka</t>
    </r>
    <r>
      <rPr>
        <sz val="20"/>
        <color theme="1"/>
        <rFont val="Tahoma"/>
        <family val="2"/>
        <charset val="238"/>
      </rPr>
      <t xml:space="preserve"> mrożona op 2,5 kg</t>
    </r>
  </si>
  <si>
    <r>
      <rPr>
        <b/>
        <sz val="20"/>
        <color rgb="FF000000"/>
        <rFont val="Tahoma"/>
        <family val="2"/>
        <charset val="238"/>
      </rPr>
      <t>Groszek bardzo drobny</t>
    </r>
    <r>
      <rPr>
        <sz val="20"/>
        <color rgb="FF000000"/>
        <rFont val="Tahoma"/>
        <family val="2"/>
        <charset val="238"/>
      </rPr>
      <t xml:space="preserve"> mrożony op. 2,5 kg</t>
    </r>
  </si>
  <si>
    <r>
      <rPr>
        <b/>
        <sz val="20"/>
        <color theme="1"/>
        <rFont val="Tahoma"/>
        <family val="2"/>
        <charset val="238"/>
      </rPr>
      <t>Dynia piżmowa kostka</t>
    </r>
    <r>
      <rPr>
        <sz val="20"/>
        <color theme="1"/>
        <rFont val="Tahoma"/>
        <family val="2"/>
        <charset val="238"/>
      </rPr>
      <t xml:space="preserve"> krojona op. 2,5 kg</t>
    </r>
  </si>
  <si>
    <r>
      <rPr>
        <b/>
        <sz val="20"/>
        <color theme="1"/>
        <rFont val="Tahoma"/>
        <family val="2"/>
        <charset val="238"/>
      </rPr>
      <t>Cukinia krojona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</si>
  <si>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Brukselka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</si>
  <si>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Mix brokułowy</t>
    </r>
    <r>
      <rPr>
        <sz val="20"/>
        <color theme="1"/>
        <rFont val="Tahoma"/>
        <family val="2"/>
        <charset val="238"/>
      </rPr>
      <t xml:space="preserve"> mrożony ( marchwe, kalafior, brokuł) op. 2,5 kg</t>
    </r>
  </si>
  <si>
    <r>
      <rPr>
        <b/>
        <sz val="20"/>
        <color theme="1"/>
        <rFont val="Tahoma"/>
        <family val="2"/>
        <charset val="238"/>
      </rPr>
      <t>Fasolka szparagowa zielona</t>
    </r>
    <r>
      <rPr>
        <sz val="20"/>
        <color theme="1"/>
        <rFont val="Tahoma"/>
        <family val="2"/>
        <charset val="238"/>
      </rPr>
      <t xml:space="preserve"> cięta op. od 2,5kg</t>
    </r>
  </si>
  <si>
    <r>
      <rPr>
        <b/>
        <sz val="20"/>
        <color theme="1"/>
        <rFont val="Tahoma"/>
        <family val="2"/>
        <charset val="238"/>
      </rPr>
      <t>Fasolka szparagowa żółta</t>
    </r>
    <r>
      <rPr>
        <sz val="20"/>
        <color theme="1"/>
        <rFont val="Tahoma"/>
        <family val="2"/>
        <charset val="238"/>
      </rPr>
      <t xml:space="preserve"> cięta op. od 2,5 kg</t>
    </r>
  </si>
  <si>
    <r>
      <rPr>
        <b/>
        <sz val="20"/>
        <color rgb="FF000000"/>
        <rFont val="Tahoma"/>
        <family val="2"/>
        <charset val="238"/>
      </rPr>
      <t>Groszek</t>
    </r>
    <r>
      <rPr>
        <sz val="20"/>
        <color rgb="FF000000"/>
        <rFont val="Tahoma"/>
        <family val="2"/>
        <charset val="238"/>
      </rPr>
      <t xml:space="preserve"> mrożony op. od 2,5 kg </t>
    </r>
  </si>
  <si>
    <r>
      <rPr>
        <b/>
        <sz val="20"/>
        <color theme="1"/>
        <rFont val="Tahoma"/>
        <family val="2"/>
        <charset val="238"/>
      </rPr>
      <t>Brokuły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</si>
  <si>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rgb="FF000000"/>
        <rFont val="Tahoma"/>
        <family val="2"/>
        <charset val="238"/>
      </rPr>
      <t>Marchewka z groszkiem</t>
    </r>
    <r>
      <rPr>
        <sz val="20"/>
        <color rgb="FF000000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</si>
  <si>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Szpinak siekany porcjowany mrożony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</si>
  <si>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rgb="FF000000"/>
        <rFont val="Tahoma"/>
        <family val="2"/>
        <charset val="238"/>
      </rPr>
      <t>Marchewka krojona w kostkę</t>
    </r>
    <r>
      <rPr>
        <sz val="20"/>
        <color rgb="FF000000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</si>
  <si>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 xml:space="preserve">Mieszanka kompotowa </t>
    </r>
    <r>
      <rPr>
        <sz val="20"/>
        <color theme="1"/>
        <rFont val="Tahoma"/>
        <family val="2"/>
        <charset val="238"/>
      </rPr>
      <t>op. 2,5 kg</t>
    </r>
  </si>
  <si>
    <r>
      <rPr>
        <b/>
        <sz val="20"/>
        <color theme="1"/>
        <rFont val="Tahoma"/>
        <family val="2"/>
        <charset val="238"/>
      </rPr>
      <t>Śliwka bez pestki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</si>
  <si>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Kalafior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</si>
  <si>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Mango kostka</t>
    </r>
    <r>
      <rPr>
        <sz val="20"/>
        <color theme="1"/>
        <rFont val="Tahoma"/>
        <family val="2"/>
        <charset val="238"/>
      </rPr>
      <t xml:space="preserve"> krojona mrożona op. 1 kg</t>
    </r>
  </si>
  <si>
    <r>
      <rPr>
        <b/>
        <sz val="20"/>
        <color theme="1"/>
        <rFont val="Tahoma"/>
        <family val="2"/>
        <charset val="238"/>
      </rPr>
      <t>Fasolka</t>
    </r>
    <r>
      <rPr>
        <sz val="20"/>
        <color theme="1"/>
        <rFont val="Tahoma"/>
        <family val="2"/>
        <charset val="238"/>
      </rPr>
      <t xml:space="preserve"> </t>
    </r>
    <r>
      <rPr>
        <b/>
        <sz val="20"/>
        <color theme="1"/>
        <rFont val="Tahoma"/>
        <family val="2"/>
        <charset val="238"/>
      </rPr>
      <t>szparagowa zielona</t>
    </r>
    <r>
      <rPr>
        <sz val="20"/>
        <color theme="1"/>
        <rFont val="Tahoma"/>
        <family val="2"/>
        <charset val="238"/>
      </rPr>
      <t xml:space="preserve">  op. od 2,5kg</t>
    </r>
  </si>
  <si>
    <r>
      <rPr>
        <b/>
        <sz val="20"/>
        <color theme="1"/>
        <rFont val="Tahoma"/>
        <family val="2"/>
        <charset val="238"/>
      </rPr>
      <t>Fasolka szparagowa żółta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</si>
  <si>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Avokado kostka</t>
    </r>
    <r>
      <rPr>
        <sz val="20"/>
        <color theme="1"/>
        <rFont val="Tahoma"/>
        <family val="2"/>
        <charset val="238"/>
      </rPr>
      <t xml:space="preserve"> mrożona op. 1 kg</t>
    </r>
  </si>
  <si>
    <r>
      <rPr>
        <b/>
        <sz val="20"/>
        <color theme="1"/>
        <rFont val="Tahoma"/>
        <family val="2"/>
        <charset val="238"/>
      </rPr>
      <t>Jagoda mrożona</t>
    </r>
    <r>
      <rPr>
        <sz val="20"/>
        <color theme="1"/>
        <rFont val="Tahoma"/>
        <family val="2"/>
        <charset val="238"/>
      </rPr>
      <t xml:space="preserve"> op. 1 kg</t>
    </r>
  </si>
  <si>
    <r>
      <rPr>
        <b/>
        <sz val="20"/>
        <color theme="1"/>
        <rFont val="Tahoma"/>
        <family val="2"/>
        <charset val="238"/>
      </rPr>
      <t>Malina</t>
    </r>
    <r>
      <rPr>
        <sz val="20"/>
        <color theme="1"/>
        <rFont val="Tahoma"/>
        <family val="2"/>
        <charset val="238"/>
      </rPr>
      <t xml:space="preserve"> op. 2,5 kg</t>
    </r>
  </si>
  <si>
    <r>
      <t xml:space="preserve">  FORMULARZ ASORTYMENTOWO - CENOWY
Sukcesywna dostawa produktów i artykułów spożywczych
dla SP ZOZ Sanatorium Uzdrowiskowego MSWiA w Kołobrzegu
</t>
    </r>
    <r>
      <rPr>
        <b/>
        <u/>
        <sz val="20"/>
        <color rgb="FF000000"/>
        <rFont val="Tahoma"/>
        <family val="2"/>
        <charset val="238"/>
      </rPr>
      <t>zadanie 8: dostawa mrożonek</t>
    </r>
  </si>
  <si>
    <t>Cena
całkowita netto
zamówienie podstawowe
(kol. 6x8)</t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</si>
  <si>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</si>
  <si>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</si>
  <si>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nr 1 - załącznika nr 1.8 do SWZ</t>
  </si>
  <si>
    <r>
      <rPr>
        <b/>
        <sz val="20"/>
        <color theme="1"/>
        <rFont val="Tahoma"/>
        <family val="2"/>
        <charset val="238"/>
      </rPr>
      <t xml:space="preserve">Mix mrożonych </t>
    </r>
    <r>
      <rPr>
        <sz val="20"/>
        <color theme="1"/>
        <rFont val="Tahoma"/>
        <family val="2"/>
        <charset val="238"/>
      </rPr>
      <t xml:space="preserve"> </t>
    </r>
    <r>
      <rPr>
        <b/>
        <sz val="20"/>
        <color theme="1"/>
        <rFont val="Tahoma"/>
        <family val="2"/>
        <charset val="238"/>
      </rPr>
      <t>warzyw</t>
    </r>
    <r>
      <rPr>
        <sz val="20"/>
        <color theme="1"/>
        <rFont val="Tahoma"/>
        <family val="2"/>
        <charset val="238"/>
      </rPr>
      <t xml:space="preserve"> ( marchew, kalafior, fasola szparagowa zielona, brokuł )  op. 2,5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</si>
</sst>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8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sz val="20"/>
      <color theme="1"/>
      <name val="Tahoma"/>
      <family val="2"/>
      <charset val="238"/>
    </font>
    <font>
      <sz val="20"/>
      <color rgb="FF000000"/>
      <name val="Tahoma"/>
      <family val="2"/>
      <charset val="238"/>
    </font>
    <font>
      <sz val="20"/>
      <color indexed="8"/>
      <name val="Tahoma"/>
      <family val="2"/>
      <charset val="238"/>
    </font>
    <font>
      <b/>
      <sz val="18"/>
      <color theme="1"/>
      <name val="Tahoma"/>
      <family val="2"/>
      <charset val="238"/>
    </font>
    <font>
      <b/>
      <sz val="20"/>
      <color rgb="FF000000"/>
      <name val="Tahoma"/>
      <family val="2"/>
      <charset val="238"/>
    </font>
    <font>
      <b/>
      <u/>
      <sz val="2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indexed="8"/>
      <name val="Tahoma"/>
      <family val="2"/>
      <charset val="238"/>
    </font>
    <font>
      <b/>
      <sz val="16"/>
      <color indexed="8"/>
      <name val="Tahoma"/>
      <family val="2"/>
      <charset val="238"/>
    </font>
    <font>
      <b/>
      <sz val="2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0" fontId="11" fillId="4" borderId="1" xfId="0" applyFont="1" applyFill="1" applyBorder="1"/>
    <xf numFmtId="164" fontId="11" fillId="0" borderId="1" xfId="0" applyNumberFormat="1" applyFont="1" applyBorder="1" applyAlignment="1">
      <alignment vertical="center"/>
    </xf>
    <xf numFmtId="9" fontId="11" fillId="0" borderId="1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12" xfId="0" applyFont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/>
    </xf>
    <xf numFmtId="165" fontId="12" fillId="0" borderId="0" xfId="1" applyFont="1"/>
    <xf numFmtId="165" fontId="21" fillId="0" borderId="0" xfId="1" applyFont="1"/>
    <xf numFmtId="165" fontId="22" fillId="0" borderId="0" xfId="1" applyFont="1"/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165" fontId="24" fillId="0" borderId="0" xfId="1" applyFont="1" applyAlignment="1">
      <alignment horizontal="left" vertical="center" wrapText="1"/>
    </xf>
    <xf numFmtId="165" fontId="12" fillId="0" borderId="0" xfId="1" applyFont="1" applyAlignment="1">
      <alignment vertical="center"/>
    </xf>
    <xf numFmtId="165" fontId="21" fillId="0" borderId="0" xfId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0"/>
  <sheetViews>
    <sheetView tabSelected="1" zoomScale="70" zoomScaleNormal="70" zoomScaleSheetLayoutView="50" workbookViewId="0">
      <pane ySplit="5" topLeftCell="A25" activePane="bottomLeft" state="frozen"/>
      <selection pane="bottomLeft" activeCell="B27" sqref="B27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4" width="31.28515625" style="1" customWidth="1" outlineLevel="1"/>
    <col min="5" max="5" width="30.14062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5.45" customHeight="1" x14ac:dyDescent="0.2">
      <c r="A2" s="40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53.45" customHeight="1" x14ac:dyDescent="0.15">
      <c r="A3" s="42" t="s">
        <v>1</v>
      </c>
      <c r="B3" s="4" t="s">
        <v>0</v>
      </c>
      <c r="C3" s="30" t="s">
        <v>8</v>
      </c>
      <c r="D3" s="30" t="s">
        <v>9</v>
      </c>
      <c r="E3" s="30" t="s">
        <v>10</v>
      </c>
      <c r="F3" s="30" t="s">
        <v>13</v>
      </c>
      <c r="G3" s="44" t="s">
        <v>14</v>
      </c>
      <c r="H3" s="30" t="s">
        <v>15</v>
      </c>
      <c r="I3" s="30" t="s">
        <v>52</v>
      </c>
      <c r="J3" s="30" t="s">
        <v>11</v>
      </c>
      <c r="K3" s="46" t="s">
        <v>4</v>
      </c>
      <c r="L3" s="46" t="s">
        <v>5</v>
      </c>
      <c r="M3" s="46" t="s">
        <v>6</v>
      </c>
    </row>
    <row r="4" spans="1:13" s="2" customFormat="1" ht="75" customHeight="1" x14ac:dyDescent="0.15">
      <c r="A4" s="43"/>
      <c r="B4" s="5" t="s">
        <v>3</v>
      </c>
      <c r="C4" s="31"/>
      <c r="D4" s="31"/>
      <c r="E4" s="31"/>
      <c r="F4" s="31"/>
      <c r="G4" s="45"/>
      <c r="H4" s="31"/>
      <c r="I4" s="31"/>
      <c r="J4" s="31"/>
      <c r="K4" s="46"/>
      <c r="L4" s="46"/>
      <c r="M4" s="46"/>
    </row>
    <row r="5" spans="1:13" s="2" customFormat="1" ht="19.899999999999999" customHeight="1" x14ac:dyDescent="0.15">
      <c r="A5" s="16">
        <v>1</v>
      </c>
      <c r="B5" s="12">
        <v>2</v>
      </c>
      <c r="C5" s="3">
        <v>3</v>
      </c>
      <c r="D5" s="3">
        <v>4</v>
      </c>
      <c r="E5" s="3">
        <v>5</v>
      </c>
      <c r="F5" s="12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s="2" customFormat="1" ht="82.9" customHeight="1" x14ac:dyDescent="0.15">
      <c r="A6" s="15">
        <v>1</v>
      </c>
      <c r="B6" s="17" t="s">
        <v>48</v>
      </c>
      <c r="C6" s="13" t="s">
        <v>7</v>
      </c>
      <c r="D6" s="6"/>
      <c r="E6" s="14"/>
      <c r="F6" s="19">
        <v>100</v>
      </c>
      <c r="G6" s="20">
        <f>F6/2+F6</f>
        <v>150</v>
      </c>
      <c r="H6" s="7">
        <v>0</v>
      </c>
      <c r="I6" s="7">
        <f t="shared" ref="I6:I38" si="0">F6*H6</f>
        <v>0</v>
      </c>
      <c r="J6" s="7">
        <f t="shared" ref="J6:J38" si="1">G6*H6</f>
        <v>0</v>
      </c>
      <c r="K6" s="11"/>
      <c r="L6" s="10">
        <f>I6+(I6*K6)</f>
        <v>0</v>
      </c>
      <c r="M6" s="7">
        <f>J6+(J6*K6)</f>
        <v>0</v>
      </c>
    </row>
    <row r="7" spans="1:13" s="2" customFormat="1" ht="80.45" customHeight="1" x14ac:dyDescent="0.15">
      <c r="A7" s="15">
        <v>2</v>
      </c>
      <c r="B7" s="17" t="s">
        <v>38</v>
      </c>
      <c r="C7" s="13" t="s">
        <v>7</v>
      </c>
      <c r="D7" s="6"/>
      <c r="E7" s="14"/>
      <c r="F7" s="19">
        <v>1000</v>
      </c>
      <c r="G7" s="20">
        <f t="shared" ref="G7:G38" si="2">F7/2+F7</f>
        <v>1500</v>
      </c>
      <c r="H7" s="7">
        <v>0</v>
      </c>
      <c r="I7" s="7">
        <f t="shared" si="0"/>
        <v>0</v>
      </c>
      <c r="J7" s="7">
        <f t="shared" si="1"/>
        <v>0</v>
      </c>
      <c r="K7" s="11"/>
      <c r="L7" s="10">
        <f t="shared" ref="L7:L30" si="3">I7+(I7*K7)</f>
        <v>0</v>
      </c>
      <c r="M7" s="7">
        <f t="shared" ref="M7:M30" si="4">J7+(J7*K7)</f>
        <v>0</v>
      </c>
    </row>
    <row r="8" spans="1:13" s="2" customFormat="1" ht="79.150000000000006" customHeight="1" x14ac:dyDescent="0.15">
      <c r="A8" s="15">
        <v>3</v>
      </c>
      <c r="B8" s="17" t="s">
        <v>33</v>
      </c>
      <c r="C8" s="13" t="s">
        <v>7</v>
      </c>
      <c r="D8" s="6"/>
      <c r="E8" s="14"/>
      <c r="F8" s="19">
        <v>100</v>
      </c>
      <c r="G8" s="20">
        <f t="shared" si="2"/>
        <v>150</v>
      </c>
      <c r="H8" s="7">
        <v>0</v>
      </c>
      <c r="I8" s="7">
        <f t="shared" si="0"/>
        <v>0</v>
      </c>
      <c r="J8" s="7">
        <f t="shared" si="1"/>
        <v>0</v>
      </c>
      <c r="K8" s="11"/>
      <c r="L8" s="10">
        <f t="shared" si="3"/>
        <v>0</v>
      </c>
      <c r="M8" s="7">
        <f t="shared" si="4"/>
        <v>0</v>
      </c>
    </row>
    <row r="9" spans="1:13" s="2" customFormat="1" ht="67.150000000000006" customHeight="1" x14ac:dyDescent="0.15">
      <c r="A9" s="15">
        <v>4</v>
      </c>
      <c r="B9" s="17" t="s">
        <v>32</v>
      </c>
      <c r="C9" s="13" t="s">
        <v>7</v>
      </c>
      <c r="D9" s="6"/>
      <c r="E9" s="14"/>
      <c r="F9" s="19">
        <v>200</v>
      </c>
      <c r="G9" s="20">
        <f t="shared" si="2"/>
        <v>300</v>
      </c>
      <c r="H9" s="7">
        <v>0</v>
      </c>
      <c r="I9" s="7">
        <f t="shared" si="0"/>
        <v>0</v>
      </c>
      <c r="J9" s="7">
        <f t="shared" si="1"/>
        <v>0</v>
      </c>
      <c r="K9" s="11"/>
      <c r="L9" s="10">
        <f t="shared" si="3"/>
        <v>0</v>
      </c>
      <c r="M9" s="7">
        <f t="shared" si="4"/>
        <v>0</v>
      </c>
    </row>
    <row r="10" spans="1:13" s="2" customFormat="1" ht="79.150000000000006" customHeight="1" x14ac:dyDescent="0.15">
      <c r="A10" s="15">
        <v>5</v>
      </c>
      <c r="B10" s="17" t="s">
        <v>31</v>
      </c>
      <c r="C10" s="13" t="s">
        <v>7</v>
      </c>
      <c r="D10" s="6"/>
      <c r="E10" s="14"/>
      <c r="F10" s="19">
        <v>50</v>
      </c>
      <c r="G10" s="20">
        <f t="shared" si="2"/>
        <v>75</v>
      </c>
      <c r="H10" s="7">
        <v>0</v>
      </c>
      <c r="I10" s="7">
        <f t="shared" si="0"/>
        <v>0</v>
      </c>
      <c r="J10" s="7">
        <f t="shared" si="1"/>
        <v>0</v>
      </c>
      <c r="K10" s="11"/>
      <c r="L10" s="10">
        <f t="shared" si="3"/>
        <v>0</v>
      </c>
      <c r="M10" s="7">
        <f t="shared" si="4"/>
        <v>0</v>
      </c>
    </row>
    <row r="11" spans="1:13" s="2" customFormat="1" ht="76.900000000000006" customHeight="1" x14ac:dyDescent="0.15">
      <c r="A11" s="15">
        <v>6</v>
      </c>
      <c r="B11" s="17" t="s">
        <v>35</v>
      </c>
      <c r="C11" s="13" t="s">
        <v>7</v>
      </c>
      <c r="D11" s="6"/>
      <c r="E11" s="14"/>
      <c r="F11" s="19">
        <v>700</v>
      </c>
      <c r="G11" s="20">
        <f t="shared" si="2"/>
        <v>1050</v>
      </c>
      <c r="H11" s="7">
        <v>0</v>
      </c>
      <c r="I11" s="7">
        <f t="shared" si="0"/>
        <v>0</v>
      </c>
      <c r="J11" s="7">
        <f t="shared" si="1"/>
        <v>0</v>
      </c>
      <c r="K11" s="11"/>
      <c r="L11" s="10">
        <f t="shared" si="3"/>
        <v>0</v>
      </c>
      <c r="M11" s="7">
        <f t="shared" si="4"/>
        <v>0</v>
      </c>
    </row>
    <row r="12" spans="1:13" s="2" customFormat="1" ht="70.900000000000006" customHeight="1" x14ac:dyDescent="0.15">
      <c r="A12" s="15">
        <v>7</v>
      </c>
      <c r="B12" s="17" t="s">
        <v>36</v>
      </c>
      <c r="C12" s="13" t="s">
        <v>7</v>
      </c>
      <c r="D12" s="6"/>
      <c r="E12" s="14"/>
      <c r="F12" s="19">
        <v>300</v>
      </c>
      <c r="G12" s="20">
        <f t="shared" si="2"/>
        <v>450</v>
      </c>
      <c r="H12" s="7">
        <v>0</v>
      </c>
      <c r="I12" s="7">
        <f t="shared" si="0"/>
        <v>0</v>
      </c>
      <c r="J12" s="7">
        <f t="shared" si="1"/>
        <v>0</v>
      </c>
      <c r="K12" s="11"/>
      <c r="L12" s="10">
        <f t="shared" si="3"/>
        <v>0</v>
      </c>
      <c r="M12" s="7">
        <f t="shared" si="4"/>
        <v>0</v>
      </c>
    </row>
    <row r="13" spans="1:13" s="2" customFormat="1" ht="70.900000000000006" customHeight="1" x14ac:dyDescent="0.15">
      <c r="A13" s="15">
        <v>8</v>
      </c>
      <c r="B13" s="17" t="s">
        <v>46</v>
      </c>
      <c r="C13" s="13" t="s">
        <v>7</v>
      </c>
      <c r="D13" s="6"/>
      <c r="E13" s="14"/>
      <c r="F13" s="19">
        <v>200</v>
      </c>
      <c r="G13" s="20">
        <f t="shared" si="2"/>
        <v>300</v>
      </c>
      <c r="H13" s="7">
        <v>0</v>
      </c>
      <c r="I13" s="7">
        <f>F13*H13</f>
        <v>0</v>
      </c>
      <c r="J13" s="7">
        <f t="shared" si="1"/>
        <v>0</v>
      </c>
      <c r="K13" s="11"/>
      <c r="L13" s="10">
        <f>I13+(I13*K13)</f>
        <v>0</v>
      </c>
      <c r="M13" s="7">
        <f t="shared" si="4"/>
        <v>0</v>
      </c>
    </row>
    <row r="14" spans="1:13" s="2" customFormat="1" ht="70.900000000000006" customHeight="1" x14ac:dyDescent="0.15">
      <c r="A14" s="15">
        <v>9</v>
      </c>
      <c r="B14" s="17" t="s">
        <v>47</v>
      </c>
      <c r="C14" s="13" t="s">
        <v>7</v>
      </c>
      <c r="D14" s="6"/>
      <c r="E14" s="14"/>
      <c r="F14" s="19">
        <v>200</v>
      </c>
      <c r="G14" s="20">
        <f t="shared" si="2"/>
        <v>300</v>
      </c>
      <c r="H14" s="7">
        <v>0</v>
      </c>
      <c r="I14" s="7">
        <f>F14*H14</f>
        <v>0</v>
      </c>
      <c r="J14" s="7">
        <f t="shared" si="1"/>
        <v>0</v>
      </c>
      <c r="K14" s="11"/>
      <c r="L14" s="10">
        <f>I14+(I14*K14)</f>
        <v>0</v>
      </c>
      <c r="M14" s="7">
        <f t="shared" si="4"/>
        <v>0</v>
      </c>
    </row>
    <row r="15" spans="1:13" s="2" customFormat="1" ht="90" customHeight="1" x14ac:dyDescent="0.15">
      <c r="A15" s="15">
        <v>10</v>
      </c>
      <c r="B15" s="18" t="s">
        <v>37</v>
      </c>
      <c r="C15" s="13" t="s">
        <v>7</v>
      </c>
      <c r="D15" s="6"/>
      <c r="E15" s="14"/>
      <c r="F15" s="19">
        <v>300</v>
      </c>
      <c r="G15" s="20">
        <f t="shared" si="2"/>
        <v>450</v>
      </c>
      <c r="H15" s="7">
        <v>0</v>
      </c>
      <c r="I15" s="7">
        <f t="shared" si="0"/>
        <v>0</v>
      </c>
      <c r="J15" s="7">
        <f t="shared" si="1"/>
        <v>0</v>
      </c>
      <c r="K15" s="11"/>
      <c r="L15" s="10">
        <f t="shared" si="3"/>
        <v>0</v>
      </c>
      <c r="M15" s="7">
        <f t="shared" si="4"/>
        <v>0</v>
      </c>
    </row>
    <row r="16" spans="1:13" s="2" customFormat="1" ht="90" customHeight="1" x14ac:dyDescent="0.15">
      <c r="A16" s="15">
        <v>11</v>
      </c>
      <c r="B16" s="18" t="s">
        <v>30</v>
      </c>
      <c r="C16" s="13" t="s">
        <v>7</v>
      </c>
      <c r="D16" s="6"/>
      <c r="E16" s="14"/>
      <c r="F16" s="19">
        <v>200</v>
      </c>
      <c r="G16" s="20">
        <f t="shared" si="2"/>
        <v>300</v>
      </c>
      <c r="H16" s="7">
        <v>0</v>
      </c>
      <c r="I16" s="7">
        <f t="shared" si="0"/>
        <v>0</v>
      </c>
      <c r="J16" s="7">
        <f t="shared" si="1"/>
        <v>0</v>
      </c>
      <c r="K16" s="11"/>
      <c r="L16" s="10">
        <f t="shared" si="3"/>
        <v>0</v>
      </c>
      <c r="M16" s="7">
        <f t="shared" si="4"/>
        <v>0</v>
      </c>
    </row>
    <row r="17" spans="1:13" s="2" customFormat="1" ht="90" customHeight="1" x14ac:dyDescent="0.15">
      <c r="A17" s="15">
        <v>12</v>
      </c>
      <c r="B17" s="17" t="s">
        <v>44</v>
      </c>
      <c r="C17" s="13" t="s">
        <v>7</v>
      </c>
      <c r="D17" s="6"/>
      <c r="E17" s="14"/>
      <c r="F17" s="19">
        <v>800</v>
      </c>
      <c r="G17" s="20">
        <f t="shared" si="2"/>
        <v>1200</v>
      </c>
      <c r="H17" s="7">
        <v>0</v>
      </c>
      <c r="I17" s="7">
        <f t="shared" si="0"/>
        <v>0</v>
      </c>
      <c r="J17" s="7">
        <f t="shared" si="1"/>
        <v>0</v>
      </c>
      <c r="K17" s="11"/>
      <c r="L17" s="10">
        <f>I17+(I17*K17)</f>
        <v>0</v>
      </c>
      <c r="M17" s="7">
        <f>J17+(J17*K17)</f>
        <v>0</v>
      </c>
    </row>
    <row r="18" spans="1:13" s="2" customFormat="1" ht="90" customHeight="1" x14ac:dyDescent="0.15">
      <c r="A18" s="15">
        <v>13</v>
      </c>
      <c r="B18" s="17" t="s">
        <v>29</v>
      </c>
      <c r="C18" s="13" t="s">
        <v>7</v>
      </c>
      <c r="D18" s="6"/>
      <c r="E18" s="14"/>
      <c r="F18" s="19">
        <v>200</v>
      </c>
      <c r="G18" s="20">
        <f t="shared" si="2"/>
        <v>300</v>
      </c>
      <c r="H18" s="7">
        <v>0</v>
      </c>
      <c r="I18" s="7">
        <f t="shared" si="0"/>
        <v>0</v>
      </c>
      <c r="J18" s="7">
        <f t="shared" si="1"/>
        <v>0</v>
      </c>
      <c r="K18" s="11"/>
      <c r="L18" s="10">
        <f>I18+(I18*K18)</f>
        <v>0</v>
      </c>
      <c r="M18" s="7">
        <f>J18+(J18*K18)</f>
        <v>0</v>
      </c>
    </row>
    <row r="19" spans="1:13" s="2" customFormat="1" ht="90" customHeight="1" x14ac:dyDescent="0.15">
      <c r="A19" s="15">
        <v>14</v>
      </c>
      <c r="B19" s="17" t="s">
        <v>45</v>
      </c>
      <c r="C19" s="13" t="s">
        <v>7</v>
      </c>
      <c r="D19" s="6"/>
      <c r="E19" s="14"/>
      <c r="F19" s="19">
        <v>100</v>
      </c>
      <c r="G19" s="20">
        <f t="shared" si="2"/>
        <v>150</v>
      </c>
      <c r="H19" s="7">
        <v>0</v>
      </c>
      <c r="I19" s="7">
        <f t="shared" si="0"/>
        <v>0</v>
      </c>
      <c r="J19" s="7">
        <f t="shared" si="1"/>
        <v>0</v>
      </c>
      <c r="K19" s="11"/>
      <c r="L19" s="10">
        <f>I19+(I19*K19)</f>
        <v>0</v>
      </c>
      <c r="M19" s="7">
        <f>J19+(J19*K19)</f>
        <v>0</v>
      </c>
    </row>
    <row r="20" spans="1:13" s="2" customFormat="1" ht="85.15" customHeight="1" x14ac:dyDescent="0.15">
      <c r="A20" s="15">
        <v>15</v>
      </c>
      <c r="B20" s="17" t="s">
        <v>28</v>
      </c>
      <c r="C20" s="13" t="s">
        <v>7</v>
      </c>
      <c r="D20" s="6"/>
      <c r="E20" s="14"/>
      <c r="F20" s="19">
        <v>100</v>
      </c>
      <c r="G20" s="20">
        <f t="shared" si="2"/>
        <v>150</v>
      </c>
      <c r="H20" s="7">
        <v>0</v>
      </c>
      <c r="I20" s="7">
        <f t="shared" si="0"/>
        <v>0</v>
      </c>
      <c r="J20" s="7">
        <f t="shared" si="1"/>
        <v>0</v>
      </c>
      <c r="K20" s="11"/>
      <c r="L20" s="10">
        <f t="shared" ref="L20:L27" si="5">I20+(I20*K20)</f>
        <v>0</v>
      </c>
      <c r="M20" s="7">
        <f t="shared" ref="M20:M27" si="6">J20+(J20*K20)</f>
        <v>0</v>
      </c>
    </row>
    <row r="21" spans="1:13" s="2" customFormat="1" ht="68.45" customHeight="1" x14ac:dyDescent="0.15">
      <c r="A21" s="15">
        <v>16</v>
      </c>
      <c r="B21" s="18" t="s">
        <v>39</v>
      </c>
      <c r="C21" s="13" t="s">
        <v>7</v>
      </c>
      <c r="D21" s="6"/>
      <c r="E21" s="14"/>
      <c r="F21" s="19">
        <v>500</v>
      </c>
      <c r="G21" s="20">
        <f t="shared" si="2"/>
        <v>750</v>
      </c>
      <c r="H21" s="7">
        <v>0</v>
      </c>
      <c r="I21" s="7">
        <f t="shared" si="0"/>
        <v>0</v>
      </c>
      <c r="J21" s="7">
        <f t="shared" si="1"/>
        <v>0</v>
      </c>
      <c r="K21" s="11"/>
      <c r="L21" s="10">
        <f t="shared" si="5"/>
        <v>0</v>
      </c>
      <c r="M21" s="7">
        <f t="shared" si="6"/>
        <v>0</v>
      </c>
    </row>
    <row r="22" spans="1:13" s="2" customFormat="1" ht="68.45" customHeight="1" x14ac:dyDescent="0.15">
      <c r="A22" s="15">
        <v>17</v>
      </c>
      <c r="B22" s="18" t="s">
        <v>41</v>
      </c>
      <c r="C22" s="13" t="s">
        <v>7</v>
      </c>
      <c r="D22" s="6"/>
      <c r="E22" s="14"/>
      <c r="F22" s="19">
        <v>100</v>
      </c>
      <c r="G22" s="20">
        <f t="shared" si="2"/>
        <v>150</v>
      </c>
      <c r="H22" s="7">
        <v>0</v>
      </c>
      <c r="I22" s="7">
        <f t="shared" si="0"/>
        <v>0</v>
      </c>
      <c r="J22" s="7">
        <f t="shared" si="1"/>
        <v>0</v>
      </c>
      <c r="K22" s="11"/>
      <c r="L22" s="10"/>
      <c r="M22" s="7"/>
    </row>
    <row r="23" spans="1:13" s="2" customFormat="1" ht="100.15" customHeight="1" x14ac:dyDescent="0.15">
      <c r="A23" s="15">
        <v>18</v>
      </c>
      <c r="B23" s="17" t="s">
        <v>21</v>
      </c>
      <c r="C23" s="13" t="s">
        <v>7</v>
      </c>
      <c r="D23" s="6"/>
      <c r="E23" s="14"/>
      <c r="F23" s="19">
        <v>150</v>
      </c>
      <c r="G23" s="20">
        <f t="shared" si="2"/>
        <v>225</v>
      </c>
      <c r="H23" s="7">
        <v>0</v>
      </c>
      <c r="I23" s="7">
        <f t="shared" si="0"/>
        <v>0</v>
      </c>
      <c r="J23" s="7">
        <f t="shared" si="1"/>
        <v>0</v>
      </c>
      <c r="K23" s="11"/>
      <c r="L23" s="10">
        <f t="shared" si="5"/>
        <v>0</v>
      </c>
      <c r="M23" s="7">
        <f t="shared" si="6"/>
        <v>0</v>
      </c>
    </row>
    <row r="24" spans="1:13" s="2" customFormat="1" ht="100.15" customHeight="1" x14ac:dyDescent="0.15">
      <c r="A24" s="15">
        <v>19</v>
      </c>
      <c r="B24" s="17" t="s">
        <v>20</v>
      </c>
      <c r="C24" s="13" t="s">
        <v>7</v>
      </c>
      <c r="D24" s="6"/>
      <c r="E24" s="14"/>
      <c r="F24" s="19">
        <v>400</v>
      </c>
      <c r="G24" s="20">
        <f t="shared" si="2"/>
        <v>600</v>
      </c>
      <c r="H24" s="7">
        <v>0</v>
      </c>
      <c r="I24" s="7">
        <f t="shared" si="0"/>
        <v>0</v>
      </c>
      <c r="J24" s="7">
        <f t="shared" si="1"/>
        <v>0</v>
      </c>
      <c r="K24" s="11"/>
      <c r="L24" s="10">
        <f t="shared" si="5"/>
        <v>0</v>
      </c>
      <c r="M24" s="7">
        <f t="shared" si="6"/>
        <v>0</v>
      </c>
    </row>
    <row r="25" spans="1:13" s="2" customFormat="1" ht="100.15" customHeight="1" x14ac:dyDescent="0.15">
      <c r="A25" s="15">
        <v>20</v>
      </c>
      <c r="B25" s="17" t="s">
        <v>19</v>
      </c>
      <c r="C25" s="13" t="s">
        <v>7</v>
      </c>
      <c r="D25" s="6"/>
      <c r="E25" s="14"/>
      <c r="F25" s="19">
        <v>300</v>
      </c>
      <c r="G25" s="20">
        <f t="shared" si="2"/>
        <v>450</v>
      </c>
      <c r="H25" s="7">
        <v>0</v>
      </c>
      <c r="I25" s="7">
        <f t="shared" si="0"/>
        <v>0</v>
      </c>
      <c r="J25" s="7">
        <f t="shared" si="1"/>
        <v>0</v>
      </c>
      <c r="K25" s="11"/>
      <c r="L25" s="10">
        <f>I25+(I25*K25)</f>
        <v>0</v>
      </c>
      <c r="M25" s="7">
        <f>J25+(J25*K25)</f>
        <v>0</v>
      </c>
    </row>
    <row r="26" spans="1:13" s="2" customFormat="1" ht="100.15" customHeight="1" x14ac:dyDescent="0.15">
      <c r="A26" s="15">
        <v>21</v>
      </c>
      <c r="B26" s="17" t="s">
        <v>34</v>
      </c>
      <c r="C26" s="13" t="s">
        <v>7</v>
      </c>
      <c r="D26" s="6"/>
      <c r="E26" s="14"/>
      <c r="F26" s="19">
        <v>200</v>
      </c>
      <c r="G26" s="20">
        <f t="shared" si="2"/>
        <v>300</v>
      </c>
      <c r="H26" s="7">
        <v>0</v>
      </c>
      <c r="I26" s="7">
        <f t="shared" si="0"/>
        <v>0</v>
      </c>
      <c r="J26" s="7">
        <f t="shared" si="1"/>
        <v>0</v>
      </c>
      <c r="K26" s="11"/>
      <c r="L26" s="10">
        <f>I26+(I26*K26)</f>
        <v>0</v>
      </c>
      <c r="M26" s="7">
        <f>J26+(J26*K26)</f>
        <v>0</v>
      </c>
    </row>
    <row r="27" spans="1:13" s="2" customFormat="1" ht="100.15" customHeight="1" x14ac:dyDescent="0.15">
      <c r="A27" s="15">
        <v>22</v>
      </c>
      <c r="B27" s="17" t="s">
        <v>56</v>
      </c>
      <c r="C27" s="13" t="s">
        <v>7</v>
      </c>
      <c r="D27" s="6"/>
      <c r="E27" s="14"/>
      <c r="F27" s="19">
        <v>200</v>
      </c>
      <c r="G27" s="20">
        <f t="shared" si="2"/>
        <v>300</v>
      </c>
      <c r="H27" s="7">
        <v>0</v>
      </c>
      <c r="I27" s="7">
        <f t="shared" si="0"/>
        <v>0</v>
      </c>
      <c r="J27" s="7">
        <f t="shared" si="1"/>
        <v>0</v>
      </c>
      <c r="K27" s="11"/>
      <c r="L27" s="10">
        <f t="shared" si="5"/>
        <v>0</v>
      </c>
      <c r="M27" s="7">
        <f t="shared" si="6"/>
        <v>0</v>
      </c>
    </row>
    <row r="28" spans="1:13" s="2" customFormat="1" ht="100.15" customHeight="1" x14ac:dyDescent="0.15">
      <c r="A28" s="15">
        <v>23</v>
      </c>
      <c r="B28" s="17" t="s">
        <v>22</v>
      </c>
      <c r="C28" s="13" t="s">
        <v>7</v>
      </c>
      <c r="D28" s="6"/>
      <c r="E28" s="14"/>
      <c r="F28" s="19">
        <v>450</v>
      </c>
      <c r="G28" s="20">
        <f t="shared" si="2"/>
        <v>675</v>
      </c>
      <c r="H28" s="7">
        <v>0</v>
      </c>
      <c r="I28" s="7">
        <f t="shared" si="0"/>
        <v>0</v>
      </c>
      <c r="J28" s="7">
        <f t="shared" si="1"/>
        <v>0</v>
      </c>
      <c r="K28" s="11"/>
      <c r="L28" s="10">
        <f t="shared" si="3"/>
        <v>0</v>
      </c>
      <c r="M28" s="7">
        <f t="shared" si="4"/>
        <v>0</v>
      </c>
    </row>
    <row r="29" spans="1:13" s="2" customFormat="1" ht="100.15" customHeight="1" x14ac:dyDescent="0.15">
      <c r="A29" s="15">
        <v>24</v>
      </c>
      <c r="B29" s="17" t="s">
        <v>42</v>
      </c>
      <c r="C29" s="13" t="s">
        <v>7</v>
      </c>
      <c r="D29" s="6"/>
      <c r="E29" s="14"/>
      <c r="F29" s="19">
        <v>3000</v>
      </c>
      <c r="G29" s="20">
        <f t="shared" si="2"/>
        <v>4500</v>
      </c>
      <c r="H29" s="7">
        <v>0</v>
      </c>
      <c r="I29" s="7">
        <f t="shared" si="0"/>
        <v>0</v>
      </c>
      <c r="J29" s="7">
        <f t="shared" si="1"/>
        <v>0</v>
      </c>
      <c r="K29" s="11"/>
      <c r="L29" s="10">
        <f t="shared" si="3"/>
        <v>0</v>
      </c>
      <c r="M29" s="7">
        <f t="shared" si="4"/>
        <v>0</v>
      </c>
    </row>
    <row r="30" spans="1:13" s="2" customFormat="1" ht="100.15" customHeight="1" x14ac:dyDescent="0.15">
      <c r="A30" s="15">
        <v>25</v>
      </c>
      <c r="B30" s="17" t="s">
        <v>23</v>
      </c>
      <c r="C30" s="13" t="s">
        <v>7</v>
      </c>
      <c r="D30" s="6"/>
      <c r="E30" s="14"/>
      <c r="F30" s="19">
        <v>100</v>
      </c>
      <c r="G30" s="20">
        <f t="shared" si="2"/>
        <v>150</v>
      </c>
      <c r="H30" s="7">
        <v>0</v>
      </c>
      <c r="I30" s="7">
        <f t="shared" si="0"/>
        <v>0</v>
      </c>
      <c r="J30" s="7">
        <f t="shared" si="1"/>
        <v>0</v>
      </c>
      <c r="K30" s="11"/>
      <c r="L30" s="10">
        <f t="shared" si="3"/>
        <v>0</v>
      </c>
      <c r="M30" s="7">
        <f t="shared" si="4"/>
        <v>0</v>
      </c>
    </row>
    <row r="31" spans="1:13" s="2" customFormat="1" ht="100.15" customHeight="1" x14ac:dyDescent="0.15">
      <c r="A31" s="15">
        <v>26</v>
      </c>
      <c r="B31" s="17" t="s">
        <v>24</v>
      </c>
      <c r="C31" s="13" t="s">
        <v>7</v>
      </c>
      <c r="D31" s="6"/>
      <c r="E31" s="14"/>
      <c r="F31" s="19">
        <v>300</v>
      </c>
      <c r="G31" s="20">
        <f t="shared" si="2"/>
        <v>450</v>
      </c>
      <c r="H31" s="7">
        <v>0</v>
      </c>
      <c r="I31" s="7">
        <f t="shared" si="0"/>
        <v>0</v>
      </c>
      <c r="J31" s="7">
        <f t="shared" si="1"/>
        <v>0</v>
      </c>
      <c r="K31" s="11"/>
      <c r="L31" s="10">
        <f>I31+(I31*K31)</f>
        <v>0</v>
      </c>
      <c r="M31" s="7">
        <f>J31+(J31*K31)</f>
        <v>0</v>
      </c>
    </row>
    <row r="32" spans="1:13" s="2" customFormat="1" ht="100.15" customHeight="1" x14ac:dyDescent="0.15">
      <c r="A32" s="15">
        <v>27</v>
      </c>
      <c r="B32" s="17" t="s">
        <v>40</v>
      </c>
      <c r="C32" s="13" t="s">
        <v>7</v>
      </c>
      <c r="D32" s="6"/>
      <c r="E32" s="14"/>
      <c r="F32" s="19">
        <v>1200</v>
      </c>
      <c r="G32" s="20">
        <f t="shared" si="2"/>
        <v>1800</v>
      </c>
      <c r="H32" s="7">
        <v>0</v>
      </c>
      <c r="I32" s="7">
        <f t="shared" si="0"/>
        <v>0</v>
      </c>
      <c r="J32" s="7">
        <f t="shared" si="1"/>
        <v>0</v>
      </c>
      <c r="K32" s="11"/>
      <c r="L32" s="10">
        <f t="shared" ref="L32:L38" si="7">I32+(I32*K32)</f>
        <v>0</v>
      </c>
      <c r="M32" s="7">
        <f t="shared" ref="M32:M38" si="8">J32+(J32*K32)</f>
        <v>0</v>
      </c>
    </row>
    <row r="33" spans="1:13" s="2" customFormat="1" ht="100.15" customHeight="1" x14ac:dyDescent="0.15">
      <c r="A33" s="15">
        <v>28</v>
      </c>
      <c r="B33" s="17" t="s">
        <v>43</v>
      </c>
      <c r="C33" s="13" t="s">
        <v>7</v>
      </c>
      <c r="D33" s="6"/>
      <c r="E33" s="14"/>
      <c r="F33" s="19">
        <v>300</v>
      </c>
      <c r="G33" s="20">
        <f t="shared" si="2"/>
        <v>450</v>
      </c>
      <c r="H33" s="7">
        <v>0</v>
      </c>
      <c r="I33" s="7">
        <f t="shared" si="0"/>
        <v>0</v>
      </c>
      <c r="J33" s="7">
        <f t="shared" si="1"/>
        <v>0</v>
      </c>
      <c r="K33" s="11"/>
      <c r="L33" s="10">
        <f t="shared" si="7"/>
        <v>0</v>
      </c>
      <c r="M33" s="7">
        <f t="shared" si="8"/>
        <v>0</v>
      </c>
    </row>
    <row r="34" spans="1:13" s="2" customFormat="1" ht="100.15" customHeight="1" x14ac:dyDescent="0.15">
      <c r="A34" s="15">
        <v>29</v>
      </c>
      <c r="B34" s="17" t="s">
        <v>25</v>
      </c>
      <c r="C34" s="13" t="s">
        <v>7</v>
      </c>
      <c r="D34" s="6"/>
      <c r="E34" s="14"/>
      <c r="F34" s="19">
        <v>100</v>
      </c>
      <c r="G34" s="20">
        <f t="shared" si="2"/>
        <v>150</v>
      </c>
      <c r="H34" s="7">
        <v>0</v>
      </c>
      <c r="I34" s="7">
        <f t="shared" si="0"/>
        <v>0</v>
      </c>
      <c r="J34" s="7">
        <f t="shared" si="1"/>
        <v>0</v>
      </c>
      <c r="K34" s="11"/>
      <c r="L34" s="10">
        <f t="shared" si="7"/>
        <v>0</v>
      </c>
      <c r="M34" s="7">
        <f t="shared" si="8"/>
        <v>0</v>
      </c>
    </row>
    <row r="35" spans="1:13" s="2" customFormat="1" ht="100.15" customHeight="1" x14ac:dyDescent="0.15">
      <c r="A35" s="15">
        <v>30</v>
      </c>
      <c r="B35" s="17" t="s">
        <v>49</v>
      </c>
      <c r="C35" s="13" t="s">
        <v>7</v>
      </c>
      <c r="D35" s="6"/>
      <c r="E35" s="14"/>
      <c r="F35" s="19">
        <v>100</v>
      </c>
      <c r="G35" s="20">
        <f t="shared" si="2"/>
        <v>150</v>
      </c>
      <c r="H35" s="7">
        <v>0</v>
      </c>
      <c r="I35" s="7">
        <f t="shared" si="0"/>
        <v>0</v>
      </c>
      <c r="J35" s="7">
        <f t="shared" si="1"/>
        <v>0</v>
      </c>
      <c r="K35" s="11"/>
      <c r="L35" s="10">
        <f t="shared" si="7"/>
        <v>0</v>
      </c>
      <c r="M35" s="7">
        <f t="shared" si="8"/>
        <v>0</v>
      </c>
    </row>
    <row r="36" spans="1:13" s="2" customFormat="1" ht="100.15" customHeight="1" x14ac:dyDescent="0.15">
      <c r="A36" s="15">
        <v>31</v>
      </c>
      <c r="B36" s="17" t="s">
        <v>50</v>
      </c>
      <c r="C36" s="13" t="s">
        <v>7</v>
      </c>
      <c r="D36" s="6"/>
      <c r="E36" s="14"/>
      <c r="F36" s="19">
        <v>100</v>
      </c>
      <c r="G36" s="20">
        <f t="shared" si="2"/>
        <v>150</v>
      </c>
      <c r="H36" s="7">
        <v>0</v>
      </c>
      <c r="I36" s="7">
        <f t="shared" si="0"/>
        <v>0</v>
      </c>
      <c r="J36" s="7">
        <f t="shared" si="1"/>
        <v>0</v>
      </c>
      <c r="K36" s="11"/>
      <c r="L36" s="10">
        <f t="shared" si="7"/>
        <v>0</v>
      </c>
      <c r="M36" s="7">
        <f t="shared" si="8"/>
        <v>0</v>
      </c>
    </row>
    <row r="37" spans="1:13" s="2" customFormat="1" ht="100.15" customHeight="1" x14ac:dyDescent="0.15">
      <c r="A37" s="15">
        <v>32</v>
      </c>
      <c r="B37" s="17" t="s">
        <v>26</v>
      </c>
      <c r="C37" s="13" t="s">
        <v>7</v>
      </c>
      <c r="D37" s="6"/>
      <c r="E37" s="14"/>
      <c r="F37" s="19">
        <v>100</v>
      </c>
      <c r="G37" s="20">
        <f t="shared" si="2"/>
        <v>150</v>
      </c>
      <c r="H37" s="7">
        <v>0</v>
      </c>
      <c r="I37" s="7">
        <f t="shared" si="0"/>
        <v>0</v>
      </c>
      <c r="J37" s="7">
        <f t="shared" si="1"/>
        <v>0</v>
      </c>
      <c r="K37" s="11"/>
      <c r="L37" s="10">
        <f t="shared" si="7"/>
        <v>0</v>
      </c>
      <c r="M37" s="7">
        <f t="shared" si="8"/>
        <v>0</v>
      </c>
    </row>
    <row r="38" spans="1:13" s="2" customFormat="1" ht="100.15" customHeight="1" x14ac:dyDescent="0.15">
      <c r="A38" s="15">
        <v>33</v>
      </c>
      <c r="B38" s="17" t="s">
        <v>27</v>
      </c>
      <c r="C38" s="13" t="s">
        <v>7</v>
      </c>
      <c r="D38" s="6"/>
      <c r="E38" s="14"/>
      <c r="F38" s="19">
        <v>10</v>
      </c>
      <c r="G38" s="20">
        <f t="shared" si="2"/>
        <v>15</v>
      </c>
      <c r="H38" s="7">
        <v>0</v>
      </c>
      <c r="I38" s="7">
        <f t="shared" si="0"/>
        <v>0</v>
      </c>
      <c r="J38" s="7">
        <f t="shared" si="1"/>
        <v>0</v>
      </c>
      <c r="K38" s="11"/>
      <c r="L38" s="10">
        <f t="shared" si="7"/>
        <v>0</v>
      </c>
      <c r="M38" s="7">
        <f t="shared" si="8"/>
        <v>0</v>
      </c>
    </row>
    <row r="39" spans="1:13" s="2" customFormat="1" ht="24" customHeight="1" x14ac:dyDescent="0.25">
      <c r="A39" s="32" t="s">
        <v>2</v>
      </c>
      <c r="B39" s="33"/>
      <c r="C39" s="33"/>
      <c r="D39" s="33"/>
      <c r="E39" s="33"/>
      <c r="F39" s="33"/>
      <c r="G39" s="33"/>
      <c r="H39" s="34"/>
      <c r="I39" s="8">
        <f>SUM(I6:I38)</f>
        <v>0</v>
      </c>
      <c r="J39" s="8">
        <f>SUM(J6:J38)</f>
        <v>0</v>
      </c>
      <c r="K39" s="9"/>
      <c r="L39" s="8">
        <f>SUM(L6:L38)</f>
        <v>0</v>
      </c>
      <c r="M39" s="8">
        <f>SUM(M6:M38)</f>
        <v>0</v>
      </c>
    </row>
    <row r="41" spans="1:13" ht="22.15" customHeight="1" x14ac:dyDescent="0.35">
      <c r="A41" s="26" t="s">
        <v>16</v>
      </c>
      <c r="B41" s="23"/>
      <c r="C41" s="23"/>
      <c r="D41" s="23"/>
      <c r="E41" s="25"/>
    </row>
    <row r="42" spans="1:13" ht="22.9" customHeight="1" x14ac:dyDescent="0.25">
      <c r="A42" s="27" t="s">
        <v>53</v>
      </c>
      <c r="B42" s="28"/>
      <c r="C42" s="21"/>
      <c r="D42" s="22"/>
      <c r="E42" s="21"/>
      <c r="F42" s="22"/>
    </row>
    <row r="43" spans="1:13" ht="20.25" customHeight="1" x14ac:dyDescent="0.2">
      <c r="A43" s="38" t="s">
        <v>54</v>
      </c>
      <c r="B43" s="38"/>
      <c r="C43" s="38"/>
      <c r="D43" s="38"/>
      <c r="E43" s="38"/>
      <c r="F43" s="38"/>
      <c r="G43" s="38"/>
    </row>
    <row r="44" spans="1:13" ht="19.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3" ht="20.25" x14ac:dyDescent="0.2">
      <c r="A45" s="36" t="s">
        <v>17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3" ht="20.25" x14ac:dyDescent="0.2">
      <c r="A46" s="36" t="s">
        <v>18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3" ht="19.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3" ht="13.9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13.9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22.9" customHeight="1" x14ac:dyDescent="0.2">
      <c r="A50" s="29" t="s">
        <v>12</v>
      </c>
      <c r="B50" s="29"/>
      <c r="C50" s="29"/>
      <c r="D50" s="29"/>
      <c r="E50" s="29"/>
      <c r="F50" s="29"/>
      <c r="G50" s="29"/>
      <c r="H50" s="29"/>
      <c r="I50" s="29"/>
      <c r="J50" s="29"/>
    </row>
  </sheetData>
  <mergeCells count="21"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A50:J50"/>
    <mergeCell ref="J3:J4"/>
    <mergeCell ref="A39:H39"/>
    <mergeCell ref="A44:J44"/>
    <mergeCell ref="A45:J45"/>
    <mergeCell ref="A46:J46"/>
    <mergeCell ref="A48:J48"/>
    <mergeCell ref="A43:G43"/>
  </mergeCells>
  <pageMargins left="0.23622047244094491" right="0.23622047244094491" top="0.74803149606299213" bottom="0.74803149606299213" header="0.31496062992125984" footer="0.31496062992125984"/>
  <pageSetup paperSize="9" scale="34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8</vt:lpstr>
      <vt:lpstr>'zad. 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2024-05-14T08:54:28Z</cp:lastPrinted>
  <dcterms:created xsi:type="dcterms:W3CDTF">2021-08-26T16:14:46Z</dcterms:created>
  <dcterms:modified xsi:type="dcterms:W3CDTF">2024-06-14T09:45:07Z</dcterms:modified>
</cp:coreProperties>
</file>