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Przetargi\ZG.270.2.9.2023 Modernizacja budynku lodowni na szkółce\"/>
    </mc:Choice>
  </mc:AlternateContent>
  <bookViews>
    <workbookView xWindow="0" yWindow="0" windowWidth="24255" windowHeight="10305"/>
  </bookViews>
  <sheets>
    <sheet name="Oferta" sheetId="1" r:id="rId1"/>
  </sheets>
  <calcPr calcId="152511"/>
</workbook>
</file>

<file path=xl/calcChain.xml><?xml version="1.0" encoding="utf-8"?>
<calcChain xmlns="http://schemas.openxmlformats.org/spreadsheetml/2006/main">
  <c r="G100" i="1" l="1"/>
  <c r="G93" i="1" l="1"/>
  <c r="G94" i="1"/>
  <c r="G95" i="1"/>
  <c r="G96" i="1"/>
  <c r="G97" i="1"/>
  <c r="G98" i="1"/>
  <c r="G92" i="1"/>
  <c r="G99" i="1" s="1"/>
  <c r="G87" i="1"/>
  <c r="G88" i="1"/>
  <c r="G90" i="1" s="1"/>
  <c r="G89" i="1"/>
  <c r="G86" i="1"/>
  <c r="G83" i="1"/>
  <c r="G84" i="1" s="1"/>
  <c r="G82" i="1"/>
  <c r="G78" i="1"/>
  <c r="G80" i="1" s="1"/>
  <c r="G79" i="1"/>
  <c r="G77" i="1"/>
  <c r="G71" i="1"/>
  <c r="G72" i="1"/>
  <c r="G75" i="1" s="1"/>
  <c r="G73" i="1"/>
  <c r="G74" i="1"/>
  <c r="G70" i="1"/>
  <c r="G52" i="1"/>
  <c r="G53" i="1"/>
  <c r="G68" i="1" s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51" i="1"/>
  <c r="G41" i="1"/>
  <c r="G42" i="1"/>
  <c r="G43" i="1"/>
  <c r="G44" i="1"/>
  <c r="G45" i="1"/>
  <c r="G46" i="1"/>
  <c r="G47" i="1"/>
  <c r="G48" i="1"/>
  <c r="G40" i="1"/>
  <c r="G49" i="1" s="1"/>
  <c r="G30" i="1"/>
  <c r="G31" i="1"/>
  <c r="G32" i="1"/>
  <c r="G33" i="1"/>
  <c r="G34" i="1"/>
  <c r="G35" i="1"/>
  <c r="G36" i="1"/>
  <c r="G37" i="1"/>
  <c r="G29" i="1"/>
  <c r="G38" i="1" s="1"/>
  <c r="G16" i="1"/>
  <c r="G17" i="1"/>
  <c r="G18" i="1"/>
  <c r="G19" i="1"/>
  <c r="G20" i="1"/>
  <c r="G21" i="1"/>
  <c r="G22" i="1"/>
  <c r="G23" i="1"/>
  <c r="G24" i="1"/>
  <c r="G25" i="1"/>
  <c r="G26" i="1"/>
  <c r="G15" i="1"/>
  <c r="G27" i="1" s="1"/>
  <c r="G13" i="1"/>
  <c r="G7" i="1"/>
  <c r="G8" i="1"/>
  <c r="G9" i="1"/>
  <c r="G10" i="1"/>
  <c r="G11" i="1"/>
  <c r="G12" i="1"/>
  <c r="G6" i="1"/>
</calcChain>
</file>

<file path=xl/sharedStrings.xml><?xml version="1.0" encoding="utf-8"?>
<sst xmlns="http://schemas.openxmlformats.org/spreadsheetml/2006/main" count="351" uniqueCount="260">
  <si>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</si>
  <si>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</si>
  <si>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</si>
  <si>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</si>
  <si>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</si>
  <si>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</si>
  <si>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</si>
  <si>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</si>
  <si>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</si>
  <si>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</si>
  <si>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</si>
  <si>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</si>
  <si>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</si>
  <si>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</si>
  <si>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BUDYNEK GOSPODARCZY "LODOWNIA"</t>
  </si>
  <si>
    <t>1.1</t>
  </si>
  <si>
    <t>ROBOTY ZIEMNE</t>
  </si>
  <si>
    <t>KNR 2-01 0126-01</t>
  </si>
  <si>
    <t>Usunięcie warstwy ziemi urodzajnej (humusu) o grubości do 15 cm za pomocą spycharek</t>
  </si>
  <si>
    <t>m2</t>
  </si>
  <si>
    <t>KNR 2-01 0205-040214-04</t>
  </si>
  <si>
    <t>Roboty ziemne wykonywane koparkami podsiębiernymi o poj.łyżki 0.25 m3 w gr.kat.III z transportem urobku samochodami samowyładowczymi na odległość 3 km</t>
  </si>
  <si>
    <t>m3</t>
  </si>
  <si>
    <t>KNR 2-01 0302-02</t>
  </si>
  <si>
    <t>Ręczne wykopy fundamentowe z transportem urobku samochodami skrzyniowymi na odległość do 1 km (kat.gr.III)</t>
  </si>
  <si>
    <t>KNR 2-01 0320-0501</t>
  </si>
  <si>
    <t>Zasypywanie wykopów liniowych o ścianach pionowych w gruntach kat.III-IV; głębokość do 3.0 m, szerokość 0.8-1.5 m</t>
  </si>
  <si>
    <t>KNR 4-01 0108-020108-04</t>
  </si>
  <si>
    <t>Wywóz ziemi samochodami skrzyniowymi na odległość 5 km grunt.kat. III</t>
  </si>
  <si>
    <t>KNR 2-01 0236-03</t>
  </si>
  <si>
    <t>Zagęszczenie zagęszczarkami, grunt sypki kat.I-III</t>
  </si>
  <si>
    <t>KNR 2-01 0122-01</t>
  </si>
  <si>
    <t>Pomiary przy wykopach fundamentowych w terenie równinnym i nizin- nym</t>
  </si>
  <si>
    <t>RAZEM 1.1 ROBOTY ZIEMNE</t>
  </si>
  <si>
    <t>1.2</t>
  </si>
  <si>
    <t>DRENAŻ, OPASKA ŻWIROWA, UMOCNIENIA SKARP</t>
  </si>
  <si>
    <t>8</t>
  </si>
  <si>
    <t>KNR 9-11 0101-02</t>
  </si>
  <si>
    <t>Wzmacnianie podłoża gruntowego geosiatkami i geowłókninami na grun- tach o umiarkowanej nośności sposobem ręcznym</t>
  </si>
  <si>
    <t>9</t>
  </si>
  <si>
    <t>KNR-W 2-18 0511-01</t>
  </si>
  <si>
    <t>Podłoża pod kanały i obiekty z materiałów sypkich grub. 10 cm</t>
  </si>
  <si>
    <t>10</t>
  </si>
  <si>
    <t>KNR 2-28 0703-03</t>
  </si>
  <si>
    <t>Ułożenie drenażu z rur z tworzyw sztucznych w zwojach o śr. nom. 100- 125 mm - układanie wzdłuż dłuższych ścian do studni chłonnych</t>
  </si>
  <si>
    <t>m</t>
  </si>
  <si>
    <t>11</t>
  </si>
  <si>
    <t>KNR 2-01 0320-0201</t>
  </si>
  <si>
    <t>Zasypywanie wykopów liniowych o ścianach pionowych - zasypka filtra- cyjna</t>
  </si>
  <si>
    <t>12</t>
  </si>
  <si>
    <t>KNR 2-31 0402-03</t>
  </si>
  <si>
    <t>Ława pod krawężniki betonowa zwykła</t>
  </si>
  <si>
    <t>13</t>
  </si>
  <si>
    <t>KNR 2-31 0407-05</t>
  </si>
  <si>
    <t>Obrzeża betonowe o wymiarach 30x8 cm na podsypce cementowo-pias- kowej z wypełnieniem spoin zaprawą cementową</t>
  </si>
  <si>
    <t>14</t>
  </si>
  <si>
    <t>KNR 2-31 0202-050202-06</t>
  </si>
  <si>
    <t>Nawierzchnia żwirowa - chodnik rozścielany ręcznie - grubość po za- gęszczeniu 15 cm - opaska wokół budynku</t>
  </si>
  <si>
    <t>15</t>
  </si>
  <si>
    <t>KNR 2-31 0402-04</t>
  </si>
  <si>
    <t>Ława pod odwodnienie liniowe</t>
  </si>
  <si>
    <t>16</t>
  </si>
  <si>
    <t>KNR 2-31 0606-03_x000D_
analogia</t>
  </si>
  <si>
    <t>Odwodnienie liniowe przy bramach wjazdowych do pomiesczenia piw- nicznego</t>
  </si>
  <si>
    <t>17</t>
  </si>
  <si>
    <t>KNR 9-11 0402-02</t>
  </si>
  <si>
    <t>Wzmacnianie powierzchni skarp geokratami o wysokości 10 cm</t>
  </si>
  <si>
    <t>18</t>
  </si>
  <si>
    <t>KNR 2-25 0407-03</t>
  </si>
  <si>
    <t>Nawierzchnie z płyt wielootworowych (płyty o powierzchni do 1 m2) - uło- żenie płyt na istniejącym podłożu</t>
  </si>
  <si>
    <t>19</t>
  </si>
  <si>
    <t>KNR-W 2-18 0514-05</t>
  </si>
  <si>
    <t>Studnie rewizyjne z kręgów betonowych i żelbetowych o śr. 1000 mm wykonywane metodą studniarską w gruncie kat.III - głębokość 3 m - studnie chłonne</t>
  </si>
  <si>
    <t>stud.</t>
  </si>
  <si>
    <t>RAZEM 1.2 DRENAŻ, OPASKA ŻWIROWA, UMOCNIENIA SKARP</t>
  </si>
  <si>
    <t>1.3</t>
  </si>
  <si>
    <t>ZEWNĘTRZNA IZOLACJA ŚCIAN FUNDAMENTOWYCH</t>
  </si>
  <si>
    <t>20</t>
  </si>
  <si>
    <t>KNR 0-23 2611-01</t>
  </si>
  <si>
    <t>Oczyszczenie mechaniczne i zmycie podłoża</t>
  </si>
  <si>
    <t>21</t>
  </si>
  <si>
    <t>KNR 4-01 0701-05</t>
  </si>
  <si>
    <t>Odbicie tynków z zaprawy cementowo-wapiennej na ścianach, filarach, pilastrach o powierzchni odbicia ponad 5 m2</t>
  </si>
  <si>
    <t>22</t>
  </si>
  <si>
    <t>KNR 2-02 0902-01</t>
  </si>
  <si>
    <t>Tynki zewnętrzne zwykłe kat. III na ścianach płaskich wykonywane ręcz- nie</t>
  </si>
  <si>
    <t>23</t>
  </si>
  <si>
    <t>NNRNKB 202 1134-02</t>
  </si>
  <si>
    <t>(z.VII) Gruntowanie podłoży preparatami wzmacniającymi - powierzchnie pionowe</t>
  </si>
  <si>
    <t>24</t>
  </si>
  <si>
    <t>KNR 2-02 0603-03</t>
  </si>
  <si>
    <t>Izolacje przeciwwilgociowe powłokowe bitumiczne pionowe - wykonywa- ne na zimno z past emulsyjnych asfaltowych rzadkich - pierwsza warst- wa</t>
  </si>
  <si>
    <t>25</t>
  </si>
  <si>
    <t>KNR 2-02 0604-10</t>
  </si>
  <si>
    <t>Izolacje przeciwwilgociowe z papy powierzchni pionowych na lepiku na zimno - pierwsza warstwa</t>
  </si>
  <si>
    <t>26</t>
  </si>
  <si>
    <t>KNR 2-02 0604-11</t>
  </si>
  <si>
    <t>Izolacje przeciwwilgociowe z papy powierzchni pionowych na lepiku na zimno - druga i następna warstwa</t>
  </si>
  <si>
    <t>27</t>
  </si>
  <si>
    <t>KNR 0-23 2612-01</t>
  </si>
  <si>
    <t>Przyklejenie płyt styrodurowych do ścian gr. 5 cm</t>
  </si>
  <si>
    <t>28</t>
  </si>
  <si>
    <t>KNR 0-23 2612-06</t>
  </si>
  <si>
    <t>Przyklejenie warstwy siatki na ścianach</t>
  </si>
  <si>
    <t>RAZEM 1.3 ZEWNĘTRZNA IZOLACJA ŚCIAN FUNDAMENTOWYCH</t>
  </si>
  <si>
    <t>1.4</t>
  </si>
  <si>
    <t>WEWNĘTRZNA IZOLACJA ŚCIAN</t>
  </si>
  <si>
    <t>29</t>
  </si>
  <si>
    <t>Ręczne wykopy fundamentowe z transportem urobku samochodami skrzyniowymi na odległość do 1 km (kat.gr.III) -</t>
  </si>
  <si>
    <t>30</t>
  </si>
  <si>
    <t>31</t>
  </si>
  <si>
    <t>32</t>
  </si>
  <si>
    <t>KNR 4-01 0304-01_x000D_
analogia</t>
  </si>
  <si>
    <t>Uzupełnienie ścian lub zamurowanie otworów w ścianach na zaprawie cementowo-wapiennej cegłami - wymiana uszkodzonych i zmurszałych cegieł z muru ceglanego</t>
  </si>
  <si>
    <t>33</t>
  </si>
  <si>
    <t>KNR 4-01 0619-02_x000D_
analogia</t>
  </si>
  <si>
    <t>Odgrzybianie powierzchni ścian łatwo dostępnych o powierzchni do 5 m2 z cegły przy użyciu szczotek stalowych</t>
  </si>
  <si>
    <t>34</t>
  </si>
  <si>
    <t>KNR 4-01 0623-03_x000D_
analogia</t>
  </si>
  <si>
    <t>Dwukrotne odgrzybianie ścian ceglanych o powierzchni ponad 5 m2 me- todą opryskiwania ciągłego</t>
  </si>
  <si>
    <t>35</t>
  </si>
  <si>
    <t>KNR 0-40 0204-02</t>
  </si>
  <si>
    <t>Wykonanie poziomej izolacji przeciwwilgociowej metodą iniekcji nisko- ciśnieniowej w murze z cegły o normalnej twardości o gr. pow. 25-30 cm</t>
  </si>
  <si>
    <t>36</t>
  </si>
  <si>
    <t>37</t>
  </si>
  <si>
    <t>RAZEM 1.4 WEWNĘTRZNA IZOLACJA ŚCIAN</t>
  </si>
  <si>
    <t>1.5</t>
  </si>
  <si>
    <t>PODŁOGA NA GRUNCIE</t>
  </si>
  <si>
    <t>38</t>
  </si>
  <si>
    <t>KNR 4-01 0212-01</t>
  </si>
  <si>
    <t>Rozbiórka elementów konstrukcji betonowych niezbrojonych o grubości do 15 cm</t>
  </si>
  <si>
    <t>39</t>
  </si>
  <si>
    <t>KNR 4-01 0348-03</t>
  </si>
  <si>
    <t>Rozebranie ścianki z cegieł o grub. 1/2 ceg. na zaprawie cementowo-wa- piennej</t>
  </si>
  <si>
    <t>40</t>
  </si>
  <si>
    <t>KNR 4-01 0106-05</t>
  </si>
  <si>
    <t>Usunięcie z piwnic budynku gruzu i ziemi</t>
  </si>
  <si>
    <t>41</t>
  </si>
  <si>
    <t>KNR 4-01 0108-090108-10</t>
  </si>
  <si>
    <t>Wywiezienie gruzu spryzmowanego samochodami skrzyniowymi na od- ległość 3 km</t>
  </si>
  <si>
    <t>42</t>
  </si>
  <si>
    <t>KNR 2-31 0103-02</t>
  </si>
  <si>
    <t>Ręczne profilowanie i zagęszczenie podłoża pod warstwy konstrukcyjne nawierzchni w gruncie kat. III-IV - zagęszczenie istniejącego podłoża</t>
  </si>
  <si>
    <t>43</t>
  </si>
  <si>
    <t>KNR 2-02 1101-01</t>
  </si>
  <si>
    <t>Podkłady betonowe na podłożu gruntowym</t>
  </si>
  <si>
    <t>44</t>
  </si>
  <si>
    <t>KNR-W 2-02 0101-05</t>
  </si>
  <si>
    <t>Ściany z bloczków betonowych na zaprawie cementowo-wapiennej - murki wewnątrz pomieszczenia piwnicy</t>
  </si>
  <si>
    <t>45</t>
  </si>
  <si>
    <t>46</t>
  </si>
  <si>
    <t>47</t>
  </si>
  <si>
    <t>NNRNKB 202 0618-03</t>
  </si>
  <si>
    <t>(z.V) Izolacje przeciwwilgociowe z papy zgrzewalnej w pomieszczeniach o pow.ponad 5 m2</t>
  </si>
  <si>
    <t>48</t>
  </si>
  <si>
    <t>KNR-W 2-02 1103-01</t>
  </si>
  <si>
    <t>Podkłady z ubitych materiałów sypkich w budownictwie mieszkaniowym i użyteczności publicznej na podłożu gruntowym</t>
  </si>
  <si>
    <t>49</t>
  </si>
  <si>
    <t>KNR 2-02 1106-011106-07</t>
  </si>
  <si>
    <t>Posadzki cementowe wraz z cokolikami zatarte na ostro grubości 25 mm ze zbrojeniem siatką stalową</t>
  </si>
  <si>
    <t>50</t>
  </si>
  <si>
    <t>KNR 2-02 1106-03</t>
  </si>
  <si>
    <t>Posadzki cementowe wraz z cokolikami zatarte - pogrubienie posadzki o 1 cm (do 7 cm)</t>
  </si>
  <si>
    <t>51</t>
  </si>
  <si>
    <t>KNR-W 2-02 1101-01</t>
  </si>
  <si>
    <t>Podkłady betonowe w budownictwie mieszkaniowym i użyteczności pub- licznej z transportem i układaniem ręcznym na podłożu gruntowym</t>
  </si>
  <si>
    <t>52</t>
  </si>
  <si>
    <t>KNR 2-02 0604-03</t>
  </si>
  <si>
    <t>Izolacje przeciwwilgociowe z papy powierzchni poziomych - podkład bod krawędziaki drewniane</t>
  </si>
  <si>
    <t>53</t>
  </si>
  <si>
    <t>KNR 0-21 4005-01</t>
  </si>
  <si>
    <t>Stropy drewniane - belki stropowe o szer. do 160 mm - ruszt pod podło- gę drewnianą</t>
  </si>
  <si>
    <t>mb</t>
  </si>
  <si>
    <t>54</t>
  </si>
  <si>
    <t>KNR 2-02 1110-02</t>
  </si>
  <si>
    <t>Podłoga z desek struganych grubości 32 mm</t>
  </si>
  <si>
    <t>RAZEM 1.5 PODŁOGA NA GRUNCIE</t>
  </si>
  <si>
    <t>1.6</t>
  </si>
  <si>
    <t>STOLARKA OKIENNA I DRZWIOWA</t>
  </si>
  <si>
    <t>55</t>
  </si>
  <si>
    <t>KNR 4-01 0354-03</t>
  </si>
  <si>
    <t>Wykucie z muru ościeżnic drewnianych o powierzchni do 1 m2</t>
  </si>
  <si>
    <t>szt.</t>
  </si>
  <si>
    <t>56</t>
  </si>
  <si>
    <t>KNR 4-01 0354-08</t>
  </si>
  <si>
    <t>Wykucie z muru ościeżnic stalowych lub krat okiennych o powierzchni ponad 2 m2 - bramy</t>
  </si>
  <si>
    <t>57</t>
  </si>
  <si>
    <t>KNR 0-19 1023-12</t>
  </si>
  <si>
    <t>Montaż bram zewnętrznych stalowych 2,00x2,27</t>
  </si>
  <si>
    <t>58</t>
  </si>
  <si>
    <t>Montaż bram zewnętrznych stalowych 2,96*2,64</t>
  </si>
  <si>
    <t>59</t>
  </si>
  <si>
    <t>KNR 0-19 1023-05</t>
  </si>
  <si>
    <t>Montaż okien rozwieranych i uchylno-rozwieranych jednodzielnych z PCV z obróbką obsadzenia o pow. do 1.0 m2 - wraz z nawietrzakami</t>
  </si>
  <si>
    <t>RAZEM 1.6 STOLARKA OKIENNA I DRZWIOWA</t>
  </si>
  <si>
    <t>1.7</t>
  </si>
  <si>
    <t>KONSERWACJA ELEMENTÓW STALOWYCH KONDYGNACJI PIWNICY</t>
  </si>
  <si>
    <t>60</t>
  </si>
  <si>
    <t>KNR 7-12 0101-02</t>
  </si>
  <si>
    <t>Czyszczenie przez szczotkowanie ręczne do trzeciego stopnia czystości konstrukcji kratowych</t>
  </si>
  <si>
    <t>61</t>
  </si>
  <si>
    <t>KNR 7-12 0201-01</t>
  </si>
  <si>
    <t>Malowanie pędzlem farbami do gruntowania miniowymi konstrukcji peł- nościennych</t>
  </si>
  <si>
    <t>62</t>
  </si>
  <si>
    <t>KNR 7-12 0211-01</t>
  </si>
  <si>
    <t>Malowanie pędzlem farbami nawierzchniowymi i emaliami epoksydowy- mi konstrukcji pełnościennych</t>
  </si>
  <si>
    <t>RAZEM 1.7 KONSERWACJA ELEMENTÓW STALOWYCH KONDYGNACJI PIWNICY</t>
  </si>
  <si>
    <t>1.8</t>
  </si>
  <si>
    <t>KONSERWACJA ELEMEENTÓW DREWNIANYCH</t>
  </si>
  <si>
    <t>63</t>
  </si>
  <si>
    <t>KNR 4-01 0628-03</t>
  </si>
  <si>
    <t>Dwukrotna impregnacja grzybobójcza desek i płyt metodą smarowania preparatami olejowymi</t>
  </si>
  <si>
    <t>64</t>
  </si>
  <si>
    <t>KNR 4-01 0628-04</t>
  </si>
  <si>
    <t>Dwukrotna impregnacja grzybobójcza bali i krawędziaków metodą sma- rowania preparatami olejowymi - słupy z mieczami</t>
  </si>
  <si>
    <t>RAZEM 1.8 KONSERWACJA ELEMEENTÓW DREWNIANYCH</t>
  </si>
  <si>
    <t>1.9</t>
  </si>
  <si>
    <t>WENTYLACJA</t>
  </si>
  <si>
    <t>65</t>
  </si>
  <si>
    <t>KNR 4-01 0333-09</t>
  </si>
  <si>
    <t>Przebicie otworów w ścianach z cegieł o grubości 1 ceg. na zaprawie ce- mentowo-wapiennej</t>
  </si>
  <si>
    <t>66</t>
  </si>
  <si>
    <t>KNR 4-01 0322-02</t>
  </si>
  <si>
    <t>Obsadzenie kratek wentylacyjnych w ścianach z cegieł - wywiewki wenty- lacyjne z daszkiem zabezpieczającym przed deszczem, dodatkowo za- bezpieczone siatką przed wejściem gryzoni</t>
  </si>
  <si>
    <t>67</t>
  </si>
  <si>
    <t>KNR 2-17 0137-01</t>
  </si>
  <si>
    <t>Montaż wentylatora wywiewnego</t>
  </si>
  <si>
    <t>68</t>
  </si>
  <si>
    <t>KNR 2-17 0101-02</t>
  </si>
  <si>
    <t>Przewody wentylacyjne z blachy stalowej, prostokątne, typ A/I o obwo- dzie do 600 mm - udział kształtek do 35 %</t>
  </si>
  <si>
    <t>RAZEM 1.9 WENTYLACJA</t>
  </si>
  <si>
    <t>1.10</t>
  </si>
  <si>
    <t>ELEWACJA</t>
  </si>
  <si>
    <t>69</t>
  </si>
  <si>
    <t>KNR 0-23 2612-08</t>
  </si>
  <si>
    <t>Ochrona narożników wypukłych kątownikiem metalowym</t>
  </si>
  <si>
    <t>70</t>
  </si>
  <si>
    <t>KNR 0-23 0931-01</t>
  </si>
  <si>
    <t>Nałożenie podkładowej masy tynkarskiej</t>
  </si>
  <si>
    <t>71</t>
  </si>
  <si>
    <t>KNR 0-23 0931-02</t>
  </si>
  <si>
    <t>Wyprawa elewacyjna cienkowarstwowa z tynku mineralnego gr. 2 mm wykonana ręcznie na uprzednio przygotowanym podłożu - ściany płaskie i powierzchnie poziome</t>
  </si>
  <si>
    <t>72</t>
  </si>
  <si>
    <t>KNR-W 2-02 1519-02</t>
  </si>
  <si>
    <t>Malowanie tynków zewnętrznych farbą silikonową</t>
  </si>
  <si>
    <t>73</t>
  </si>
  <si>
    <t>KNR 2-02 1610-02</t>
  </si>
  <si>
    <t>Rusztowania ramowe przyścienne RR - 1/30 wys.do 16 m</t>
  </si>
  <si>
    <t>74</t>
  </si>
  <si>
    <t>NNRNKB 202 0541-02</t>
  </si>
  <si>
    <t>(z.VI) Parapety zewnętrzne z blachy powlekanej</t>
  </si>
  <si>
    <t>75</t>
  </si>
  <si>
    <t>_x000D_
kalk. własna</t>
  </si>
  <si>
    <t>Dostawa i montaż ramp i schodów zewnętrznych z blachy stalowej ocyn- kowanej</t>
  </si>
  <si>
    <t>RAZEM 1.10 ELEWACJA</t>
  </si>
  <si>
    <t>RAZEM kosztorys</t>
  </si>
  <si>
    <t>Podatek VAT</t>
  </si>
  <si>
    <t>RAZEM kosztorys brutto</t>
  </si>
  <si>
    <r>
      <t>Kosztorys został zautomatyzowany,</t>
    </r>
    <r>
      <rPr>
        <u/>
        <sz val="11"/>
        <color theme="1"/>
        <rFont val="Calibri"/>
        <family val="2"/>
        <charset val="238"/>
        <scheme val="minor"/>
      </rPr>
      <t xml:space="preserve"> należy jednak sprawdzić czy formuły działają prawidłowo</t>
    </r>
    <r>
      <rPr>
        <sz val="11"/>
        <color theme="1"/>
        <rFont val="Calibri"/>
        <family val="2"/>
        <scheme val="minor"/>
      </rPr>
      <t>. Wykonawca zobowiazany jest obliczyć podatek VAT oraz wartość brutto oraz wpisać w odpowiednie komórki.</t>
    </r>
  </si>
  <si>
    <t>Załącznik nr 1a do SWZ - Kosztorys ofertowy budowlany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</si>
</sst>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 justifyLastLine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0" fontId="0" fillId="5" borderId="1" xfId="0" applyFill="1" applyBorder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05"/>
  <sheetViews>
    <sheetView tabSelected="1" workbookViewId="0">
      <selection sqref="A1:G1"/>
    </sheetView>
  </sheetViews>
  <sheetFormatPr defaultRowHeight="15" x14ac:dyDescent="0.25"/>
  <cols>
    <col min="1" max="1" width="14.28515625" customWidth="1"/>
    <col min="2" max="2" width="28.5703125" customWidth="1"/>
    <col min="3" max="3" width="57.140625" customWidth="1"/>
    <col min="4" max="7" width="14.28515625" customWidth="1"/>
  </cols>
  <sheetData>
    <row r="1" spans="1:7" ht="19.5" x14ac:dyDescent="0.25">
      <c r="A1" s="9" t="s">
        <v>259</v>
      </c>
      <c r="B1" s="9"/>
      <c r="C1" s="9"/>
      <c r="D1" s="9"/>
      <c r="E1" s="9"/>
      <c r="F1" s="9"/>
      <c r="G1" s="9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</row>
    <row r="4" spans="1:7" x14ac:dyDescent="0.25">
      <c r="A4" s="2" t="s">
        <v>7</v>
      </c>
      <c r="B4" s="2"/>
      <c r="C4" s="2" t="s">
        <v>14</v>
      </c>
      <c r="D4" s="2"/>
      <c r="E4" s="2"/>
      <c r="F4" s="2"/>
      <c r="G4" s="2"/>
    </row>
    <row r="5" spans="1:7" x14ac:dyDescent="0.25">
      <c r="A5" s="2" t="s">
        <v>15</v>
      </c>
      <c r="B5" s="2"/>
      <c r="C5" s="2" t="s">
        <v>16</v>
      </c>
      <c r="D5" s="2"/>
      <c r="E5" s="2"/>
      <c r="F5" s="2"/>
      <c r="G5" s="2"/>
    </row>
    <row r="6" spans="1:7" ht="33" x14ac:dyDescent="0.25">
      <c r="A6" s="3" t="s">
        <v>7</v>
      </c>
      <c r="B6" s="3" t="s">
        <v>17</v>
      </c>
      <c r="C6" s="3" t="s">
        <v>18</v>
      </c>
      <c r="D6" s="3" t="s">
        <v>19</v>
      </c>
      <c r="E6" s="4">
        <v>79.95</v>
      </c>
      <c r="F6" s="5"/>
      <c r="G6" s="5">
        <f>ROUND(E6*F6,2)</f>
        <v>0</v>
      </c>
    </row>
    <row r="7" spans="1:7" ht="66" x14ac:dyDescent="0.25">
      <c r="A7" s="3" t="s">
        <v>8</v>
      </c>
      <c r="B7" s="3" t="s">
        <v>20</v>
      </c>
      <c r="C7" s="3" t="s">
        <v>21</v>
      </c>
      <c r="D7" s="3" t="s">
        <v>22</v>
      </c>
      <c r="E7" s="4">
        <v>30.061</v>
      </c>
      <c r="F7" s="5"/>
      <c r="G7" s="5">
        <f t="shared" ref="G7:G12" si="0">ROUND(E7*F7,2)</f>
        <v>0</v>
      </c>
    </row>
    <row r="8" spans="1:7" ht="49.5" x14ac:dyDescent="0.25">
      <c r="A8" s="3" t="s">
        <v>9</v>
      </c>
      <c r="B8" s="3" t="s">
        <v>23</v>
      </c>
      <c r="C8" s="3" t="s">
        <v>24</v>
      </c>
      <c r="D8" s="3" t="s">
        <v>22</v>
      </c>
      <c r="E8" s="4">
        <v>7.5149999999999997</v>
      </c>
      <c r="F8" s="5"/>
      <c r="G8" s="5">
        <f t="shared" si="0"/>
        <v>0</v>
      </c>
    </row>
    <row r="9" spans="1:7" ht="49.5" x14ac:dyDescent="0.25">
      <c r="A9" s="3" t="s">
        <v>10</v>
      </c>
      <c r="B9" s="3" t="s">
        <v>25</v>
      </c>
      <c r="C9" s="3" t="s">
        <v>26</v>
      </c>
      <c r="D9" s="3" t="s">
        <v>22</v>
      </c>
      <c r="E9" s="4">
        <v>30.969000000000001</v>
      </c>
      <c r="F9" s="5"/>
      <c r="G9" s="5">
        <f t="shared" si="0"/>
        <v>0</v>
      </c>
    </row>
    <row r="10" spans="1:7" ht="33" x14ac:dyDescent="0.25">
      <c r="A10" s="3" t="s">
        <v>11</v>
      </c>
      <c r="B10" s="3" t="s">
        <v>27</v>
      </c>
      <c r="C10" s="3" t="s">
        <v>28</v>
      </c>
      <c r="D10" s="3" t="s">
        <v>22</v>
      </c>
      <c r="E10" s="4">
        <v>18.600000000000001</v>
      </c>
      <c r="F10" s="5"/>
      <c r="G10" s="5">
        <f t="shared" si="0"/>
        <v>0</v>
      </c>
    </row>
    <row r="11" spans="1:7" ht="16.5" x14ac:dyDescent="0.25">
      <c r="A11" s="3" t="s">
        <v>12</v>
      </c>
      <c r="B11" s="3" t="s">
        <v>29</v>
      </c>
      <c r="C11" s="3" t="s">
        <v>30</v>
      </c>
      <c r="D11" s="3" t="s">
        <v>22</v>
      </c>
      <c r="E11" s="4">
        <v>30.969000000000001</v>
      </c>
      <c r="F11" s="5"/>
      <c r="G11" s="5">
        <f t="shared" si="0"/>
        <v>0</v>
      </c>
    </row>
    <row r="12" spans="1:7" ht="33" x14ac:dyDescent="0.25">
      <c r="A12" s="3" t="s">
        <v>13</v>
      </c>
      <c r="B12" s="3" t="s">
        <v>31</v>
      </c>
      <c r="C12" s="3" t="s">
        <v>32</v>
      </c>
      <c r="D12" s="3" t="s">
        <v>22</v>
      </c>
      <c r="E12" s="4">
        <v>49.569000000000003</v>
      </c>
      <c r="F12" s="5"/>
      <c r="G12" s="5">
        <f t="shared" si="0"/>
        <v>0</v>
      </c>
    </row>
    <row r="13" spans="1:7" x14ac:dyDescent="0.25">
      <c r="A13" s="6"/>
      <c r="B13" s="6"/>
      <c r="C13" s="6" t="s">
        <v>33</v>
      </c>
      <c r="D13" s="6"/>
      <c r="E13" s="6"/>
      <c r="F13" s="6"/>
      <c r="G13" s="6">
        <f>ROUND(SUM(G6:G12),2)</f>
        <v>0</v>
      </c>
    </row>
    <row r="14" spans="1:7" x14ac:dyDescent="0.25">
      <c r="A14" s="2" t="s">
        <v>34</v>
      </c>
      <c r="B14" s="2"/>
      <c r="C14" s="2" t="s">
        <v>35</v>
      </c>
      <c r="D14" s="2"/>
      <c r="E14" s="2"/>
      <c r="F14" s="2"/>
      <c r="G14" s="2"/>
    </row>
    <row r="15" spans="1:7" ht="49.5" x14ac:dyDescent="0.25">
      <c r="A15" s="3" t="s">
        <v>36</v>
      </c>
      <c r="B15" s="3" t="s">
        <v>37</v>
      </c>
      <c r="C15" s="3" t="s">
        <v>38</v>
      </c>
      <c r="D15" s="3" t="s">
        <v>19</v>
      </c>
      <c r="E15" s="4">
        <v>127.92</v>
      </c>
      <c r="F15" s="5"/>
      <c r="G15" s="5">
        <f>ROUND(E15*F15,2)</f>
        <v>0</v>
      </c>
    </row>
    <row r="16" spans="1:7" ht="33" x14ac:dyDescent="0.25">
      <c r="A16" s="3" t="s">
        <v>39</v>
      </c>
      <c r="B16" s="3" t="s">
        <v>40</v>
      </c>
      <c r="C16" s="3" t="s">
        <v>41</v>
      </c>
      <c r="D16" s="3" t="s">
        <v>22</v>
      </c>
      <c r="E16" s="4">
        <v>3.6</v>
      </c>
      <c r="F16" s="5"/>
      <c r="G16" s="5">
        <f t="shared" ref="G16:G26" si="1">ROUND(E16*F16,2)</f>
        <v>0</v>
      </c>
    </row>
    <row r="17" spans="1:7" ht="49.5" x14ac:dyDescent="0.25">
      <c r="A17" s="3" t="s">
        <v>42</v>
      </c>
      <c r="B17" s="3" t="s">
        <v>43</v>
      </c>
      <c r="C17" s="3" t="s">
        <v>44</v>
      </c>
      <c r="D17" s="3" t="s">
        <v>45</v>
      </c>
      <c r="E17" s="4">
        <v>60</v>
      </c>
      <c r="F17" s="5"/>
      <c r="G17" s="5">
        <f t="shared" si="1"/>
        <v>0</v>
      </c>
    </row>
    <row r="18" spans="1:7" ht="33" x14ac:dyDescent="0.25">
      <c r="A18" s="3" t="s">
        <v>46</v>
      </c>
      <c r="B18" s="3" t="s">
        <v>47</v>
      </c>
      <c r="C18" s="3" t="s">
        <v>48</v>
      </c>
      <c r="D18" s="3" t="s">
        <v>22</v>
      </c>
      <c r="E18" s="4">
        <v>15</v>
      </c>
      <c r="F18" s="5"/>
      <c r="G18" s="5">
        <f t="shared" si="1"/>
        <v>0</v>
      </c>
    </row>
    <row r="19" spans="1:7" ht="16.5" x14ac:dyDescent="0.25">
      <c r="A19" s="3" t="s">
        <v>49</v>
      </c>
      <c r="B19" s="3" t="s">
        <v>50</v>
      </c>
      <c r="C19" s="3" t="s">
        <v>51</v>
      </c>
      <c r="D19" s="3" t="s">
        <v>22</v>
      </c>
      <c r="E19" s="4">
        <v>2.1349999999999998</v>
      </c>
      <c r="F19" s="5"/>
      <c r="G19" s="5">
        <f t="shared" si="1"/>
        <v>0</v>
      </c>
    </row>
    <row r="20" spans="1:7" ht="49.5" x14ac:dyDescent="0.25">
      <c r="A20" s="3" t="s">
        <v>52</v>
      </c>
      <c r="B20" s="3" t="s">
        <v>53</v>
      </c>
      <c r="C20" s="3" t="s">
        <v>54</v>
      </c>
      <c r="D20" s="3" t="s">
        <v>45</v>
      </c>
      <c r="E20" s="4">
        <v>35.58</v>
      </c>
      <c r="F20" s="5"/>
      <c r="G20" s="5">
        <f t="shared" si="1"/>
        <v>0</v>
      </c>
    </row>
    <row r="21" spans="1:7" ht="49.5" x14ac:dyDescent="0.25">
      <c r="A21" s="3" t="s">
        <v>55</v>
      </c>
      <c r="B21" s="3" t="s">
        <v>56</v>
      </c>
      <c r="C21" s="3" t="s">
        <v>57</v>
      </c>
      <c r="D21" s="3" t="s">
        <v>19</v>
      </c>
      <c r="E21" s="4">
        <v>174.84299999999999</v>
      </c>
      <c r="F21" s="5"/>
      <c r="G21" s="5">
        <f t="shared" si="1"/>
        <v>0</v>
      </c>
    </row>
    <row r="22" spans="1:7" ht="16.5" x14ac:dyDescent="0.25">
      <c r="A22" s="3" t="s">
        <v>58</v>
      </c>
      <c r="B22" s="3" t="s">
        <v>59</v>
      </c>
      <c r="C22" s="3" t="s">
        <v>60</v>
      </c>
      <c r="D22" s="3" t="s">
        <v>22</v>
      </c>
      <c r="E22" s="4">
        <v>0.24</v>
      </c>
      <c r="F22" s="5"/>
      <c r="G22" s="5">
        <f t="shared" si="1"/>
        <v>0</v>
      </c>
    </row>
    <row r="23" spans="1:7" ht="33" x14ac:dyDescent="0.25">
      <c r="A23" s="3" t="s">
        <v>61</v>
      </c>
      <c r="B23" s="3" t="s">
        <v>62</v>
      </c>
      <c r="C23" s="3" t="s">
        <v>63</v>
      </c>
      <c r="D23" s="3" t="s">
        <v>45</v>
      </c>
      <c r="E23" s="4">
        <v>4</v>
      </c>
      <c r="F23" s="5"/>
      <c r="G23" s="5">
        <f t="shared" si="1"/>
        <v>0</v>
      </c>
    </row>
    <row r="24" spans="1:7" ht="33" x14ac:dyDescent="0.25">
      <c r="A24" s="3" t="s">
        <v>64</v>
      </c>
      <c r="B24" s="3" t="s">
        <v>65</v>
      </c>
      <c r="C24" s="3" t="s">
        <v>66</v>
      </c>
      <c r="D24" s="3" t="s">
        <v>19</v>
      </c>
      <c r="E24" s="4">
        <v>252</v>
      </c>
      <c r="F24" s="5"/>
      <c r="G24" s="5">
        <f t="shared" si="1"/>
        <v>0</v>
      </c>
    </row>
    <row r="25" spans="1:7" ht="49.5" x14ac:dyDescent="0.25">
      <c r="A25" s="3" t="s">
        <v>67</v>
      </c>
      <c r="B25" s="3" t="s">
        <v>68</v>
      </c>
      <c r="C25" s="3" t="s">
        <v>69</v>
      </c>
      <c r="D25" s="3" t="s">
        <v>19</v>
      </c>
      <c r="E25" s="4">
        <v>72</v>
      </c>
      <c r="F25" s="5"/>
      <c r="G25" s="5">
        <f t="shared" si="1"/>
        <v>0</v>
      </c>
    </row>
    <row r="26" spans="1:7" ht="66" x14ac:dyDescent="0.25">
      <c r="A26" s="3" t="s">
        <v>70</v>
      </c>
      <c r="B26" s="3" t="s">
        <v>71</v>
      </c>
      <c r="C26" s="3" t="s">
        <v>72</v>
      </c>
      <c r="D26" s="3" t="s">
        <v>73</v>
      </c>
      <c r="E26" s="4">
        <v>2</v>
      </c>
      <c r="F26" s="5"/>
      <c r="G26" s="5">
        <f t="shared" si="1"/>
        <v>0</v>
      </c>
    </row>
    <row r="27" spans="1:7" ht="28.5" x14ac:dyDescent="0.25">
      <c r="A27" s="6"/>
      <c r="B27" s="6"/>
      <c r="C27" s="6" t="s">
        <v>74</v>
      </c>
      <c r="D27" s="6"/>
      <c r="E27" s="6"/>
      <c r="F27" s="6"/>
      <c r="G27" s="6">
        <f>ROUND(SUM(G15:G26),2)</f>
        <v>0</v>
      </c>
    </row>
    <row r="28" spans="1:7" x14ac:dyDescent="0.25">
      <c r="A28" s="2" t="s">
        <v>75</v>
      </c>
      <c r="B28" s="2"/>
      <c r="C28" s="2" t="s">
        <v>76</v>
      </c>
      <c r="D28" s="2"/>
      <c r="E28" s="2"/>
      <c r="F28" s="2"/>
      <c r="G28" s="2"/>
    </row>
    <row r="29" spans="1:7" ht="16.5" x14ac:dyDescent="0.25">
      <c r="A29" s="3" t="s">
        <v>77</v>
      </c>
      <c r="B29" s="3" t="s">
        <v>78</v>
      </c>
      <c r="C29" s="3" t="s">
        <v>79</v>
      </c>
      <c r="D29" s="3" t="s">
        <v>19</v>
      </c>
      <c r="E29" s="4">
        <v>101.92100000000001</v>
      </c>
      <c r="F29" s="5"/>
      <c r="G29" s="5">
        <f>ROUND(E29*F29,2)</f>
        <v>0</v>
      </c>
    </row>
    <row r="30" spans="1:7" ht="49.5" x14ac:dyDescent="0.25">
      <c r="A30" s="3" t="s">
        <v>80</v>
      </c>
      <c r="B30" s="3" t="s">
        <v>81</v>
      </c>
      <c r="C30" s="3" t="s">
        <v>82</v>
      </c>
      <c r="D30" s="3" t="s">
        <v>19</v>
      </c>
      <c r="E30" s="4">
        <v>101.92100000000001</v>
      </c>
      <c r="F30" s="5"/>
      <c r="G30" s="5">
        <f t="shared" ref="G30:G37" si="2">ROUND(E30*F30,2)</f>
        <v>0</v>
      </c>
    </row>
    <row r="31" spans="1:7" ht="33" x14ac:dyDescent="0.25">
      <c r="A31" s="3" t="s">
        <v>83</v>
      </c>
      <c r="B31" s="3" t="s">
        <v>84</v>
      </c>
      <c r="C31" s="3" t="s">
        <v>85</v>
      </c>
      <c r="D31" s="3" t="s">
        <v>19</v>
      </c>
      <c r="E31" s="4">
        <v>101.92100000000001</v>
      </c>
      <c r="F31" s="5"/>
      <c r="G31" s="5">
        <f t="shared" si="2"/>
        <v>0</v>
      </c>
    </row>
    <row r="32" spans="1:7" ht="33" x14ac:dyDescent="0.25">
      <c r="A32" s="3" t="s">
        <v>86</v>
      </c>
      <c r="B32" s="3" t="s">
        <v>87</v>
      </c>
      <c r="C32" s="3" t="s">
        <v>88</v>
      </c>
      <c r="D32" s="3" t="s">
        <v>19</v>
      </c>
      <c r="E32" s="4">
        <v>101.92100000000001</v>
      </c>
      <c r="F32" s="5"/>
      <c r="G32" s="5">
        <f t="shared" si="2"/>
        <v>0</v>
      </c>
    </row>
    <row r="33" spans="1:7" ht="66" x14ac:dyDescent="0.25">
      <c r="A33" s="3" t="s">
        <v>89</v>
      </c>
      <c r="B33" s="3" t="s">
        <v>90</v>
      </c>
      <c r="C33" s="3" t="s">
        <v>91</v>
      </c>
      <c r="D33" s="3" t="s">
        <v>19</v>
      </c>
      <c r="E33" s="4">
        <v>79.95</v>
      </c>
      <c r="F33" s="5"/>
      <c r="G33" s="5">
        <f t="shared" si="2"/>
        <v>0</v>
      </c>
    </row>
    <row r="34" spans="1:7" ht="33" x14ac:dyDescent="0.25">
      <c r="A34" s="3" t="s">
        <v>92</v>
      </c>
      <c r="B34" s="3" t="s">
        <v>93</v>
      </c>
      <c r="C34" s="3" t="s">
        <v>94</v>
      </c>
      <c r="D34" s="3" t="s">
        <v>19</v>
      </c>
      <c r="E34" s="4">
        <v>79.95</v>
      </c>
      <c r="F34" s="5"/>
      <c r="G34" s="5">
        <f t="shared" si="2"/>
        <v>0</v>
      </c>
    </row>
    <row r="35" spans="1:7" ht="49.5" x14ac:dyDescent="0.25">
      <c r="A35" s="3" t="s">
        <v>95</v>
      </c>
      <c r="B35" s="3" t="s">
        <v>96</v>
      </c>
      <c r="C35" s="3" t="s">
        <v>97</v>
      </c>
      <c r="D35" s="3" t="s">
        <v>19</v>
      </c>
      <c r="E35" s="4">
        <v>79.95</v>
      </c>
      <c r="F35" s="5"/>
      <c r="G35" s="5">
        <f t="shared" si="2"/>
        <v>0</v>
      </c>
    </row>
    <row r="36" spans="1:7" ht="16.5" x14ac:dyDescent="0.25">
      <c r="A36" s="3" t="s">
        <v>98</v>
      </c>
      <c r="B36" s="3" t="s">
        <v>99</v>
      </c>
      <c r="C36" s="3" t="s">
        <v>100</v>
      </c>
      <c r="D36" s="3" t="s">
        <v>19</v>
      </c>
      <c r="E36" s="4">
        <v>29.481999999999999</v>
      </c>
      <c r="F36" s="5"/>
      <c r="G36" s="5">
        <f t="shared" si="2"/>
        <v>0</v>
      </c>
    </row>
    <row r="37" spans="1:7" ht="16.5" x14ac:dyDescent="0.25">
      <c r="A37" s="3" t="s">
        <v>101</v>
      </c>
      <c r="B37" s="3" t="s">
        <v>102</v>
      </c>
      <c r="C37" s="3" t="s">
        <v>103</v>
      </c>
      <c r="D37" s="3" t="s">
        <v>19</v>
      </c>
      <c r="E37" s="4">
        <v>29.481999999999999</v>
      </c>
      <c r="F37" s="5"/>
      <c r="G37" s="5">
        <f t="shared" si="2"/>
        <v>0</v>
      </c>
    </row>
    <row r="38" spans="1:7" ht="28.5" x14ac:dyDescent="0.25">
      <c r="A38" s="6"/>
      <c r="B38" s="6"/>
      <c r="C38" s="6" t="s">
        <v>104</v>
      </c>
      <c r="D38" s="6"/>
      <c r="E38" s="6"/>
      <c r="F38" s="6"/>
      <c r="G38" s="6">
        <f>ROUND(SUM(G29:G37),2)</f>
        <v>0</v>
      </c>
    </row>
    <row r="39" spans="1:7" x14ac:dyDescent="0.25">
      <c r="A39" s="2" t="s">
        <v>105</v>
      </c>
      <c r="B39" s="2"/>
      <c r="C39" s="2" t="s">
        <v>106</v>
      </c>
      <c r="D39" s="2"/>
      <c r="E39" s="2"/>
      <c r="F39" s="2"/>
      <c r="G39" s="2"/>
    </row>
    <row r="40" spans="1:7" ht="49.5" x14ac:dyDescent="0.25">
      <c r="A40" s="3" t="s">
        <v>107</v>
      </c>
      <c r="B40" s="3" t="s">
        <v>23</v>
      </c>
      <c r="C40" s="3" t="s">
        <v>108</v>
      </c>
      <c r="D40" s="3" t="s">
        <v>22</v>
      </c>
      <c r="E40" s="4">
        <v>14.363</v>
      </c>
      <c r="F40" s="5"/>
      <c r="G40" s="5">
        <f>E40*F40</f>
        <v>0</v>
      </c>
    </row>
    <row r="41" spans="1:7" ht="16.5" x14ac:dyDescent="0.25">
      <c r="A41" s="3" t="s">
        <v>109</v>
      </c>
      <c r="B41" s="3" t="s">
        <v>78</v>
      </c>
      <c r="C41" s="3" t="s">
        <v>79</v>
      </c>
      <c r="D41" s="3" t="s">
        <v>19</v>
      </c>
      <c r="E41" s="4">
        <v>117.236</v>
      </c>
      <c r="F41" s="5"/>
      <c r="G41" s="5">
        <f t="shared" ref="G41:G48" si="3">E41*F41</f>
        <v>0</v>
      </c>
    </row>
    <row r="42" spans="1:7" ht="49.5" x14ac:dyDescent="0.25">
      <c r="A42" s="3" t="s">
        <v>110</v>
      </c>
      <c r="B42" s="3" t="s">
        <v>81</v>
      </c>
      <c r="C42" s="3" t="s">
        <v>82</v>
      </c>
      <c r="D42" s="3" t="s">
        <v>19</v>
      </c>
      <c r="E42" s="4">
        <v>70.341999999999999</v>
      </c>
      <c r="F42" s="5"/>
      <c r="G42" s="5">
        <f t="shared" si="3"/>
        <v>0</v>
      </c>
    </row>
    <row r="43" spans="1:7" ht="66" x14ac:dyDescent="0.25">
      <c r="A43" s="3" t="s">
        <v>111</v>
      </c>
      <c r="B43" s="3" t="s">
        <v>112</v>
      </c>
      <c r="C43" s="3" t="s">
        <v>113</v>
      </c>
      <c r="D43" s="3" t="s">
        <v>22</v>
      </c>
      <c r="E43" s="4">
        <v>0.5</v>
      </c>
      <c r="F43" s="5"/>
      <c r="G43" s="5">
        <f t="shared" si="3"/>
        <v>0</v>
      </c>
    </row>
    <row r="44" spans="1:7" ht="49.5" x14ac:dyDescent="0.25">
      <c r="A44" s="3" t="s">
        <v>114</v>
      </c>
      <c r="B44" s="3" t="s">
        <v>115</v>
      </c>
      <c r="C44" s="3" t="s">
        <v>116</v>
      </c>
      <c r="D44" s="3" t="s">
        <v>19</v>
      </c>
      <c r="E44" s="4">
        <v>117.236</v>
      </c>
      <c r="F44" s="5"/>
      <c r="G44" s="5">
        <f t="shared" si="3"/>
        <v>0</v>
      </c>
    </row>
    <row r="45" spans="1:7" ht="49.5" x14ac:dyDescent="0.25">
      <c r="A45" s="3" t="s">
        <v>117</v>
      </c>
      <c r="B45" s="3" t="s">
        <v>118</v>
      </c>
      <c r="C45" s="3" t="s">
        <v>119</v>
      </c>
      <c r="D45" s="3" t="s">
        <v>19</v>
      </c>
      <c r="E45" s="4">
        <v>70.341999999999999</v>
      </c>
      <c r="F45" s="5"/>
      <c r="G45" s="5">
        <f t="shared" si="3"/>
        <v>0</v>
      </c>
    </row>
    <row r="46" spans="1:7" ht="49.5" x14ac:dyDescent="0.25">
      <c r="A46" s="3" t="s">
        <v>120</v>
      </c>
      <c r="B46" s="3" t="s">
        <v>121</v>
      </c>
      <c r="C46" s="3" t="s">
        <v>122</v>
      </c>
      <c r="D46" s="3" t="s">
        <v>45</v>
      </c>
      <c r="E46" s="4">
        <v>38.82</v>
      </c>
      <c r="F46" s="5"/>
      <c r="G46" s="5">
        <f t="shared" si="3"/>
        <v>0</v>
      </c>
    </row>
    <row r="47" spans="1:7" ht="33" x14ac:dyDescent="0.25">
      <c r="A47" s="3" t="s">
        <v>123</v>
      </c>
      <c r="B47" s="3" t="s">
        <v>87</v>
      </c>
      <c r="C47" s="3" t="s">
        <v>88</v>
      </c>
      <c r="D47" s="3" t="s">
        <v>19</v>
      </c>
      <c r="E47" s="4">
        <v>117.236</v>
      </c>
      <c r="F47" s="5"/>
      <c r="G47" s="5">
        <f t="shared" si="3"/>
        <v>0</v>
      </c>
    </row>
    <row r="48" spans="1:7" ht="33" x14ac:dyDescent="0.25">
      <c r="A48" s="3" t="s">
        <v>124</v>
      </c>
      <c r="B48" s="3" t="s">
        <v>84</v>
      </c>
      <c r="C48" s="3" t="s">
        <v>85</v>
      </c>
      <c r="D48" s="3" t="s">
        <v>19</v>
      </c>
      <c r="E48" s="4">
        <v>70.341999999999999</v>
      </c>
      <c r="F48" s="5"/>
      <c r="G48" s="5">
        <f t="shared" si="3"/>
        <v>0</v>
      </c>
    </row>
    <row r="49" spans="1:7" x14ac:dyDescent="0.25">
      <c r="A49" s="6"/>
      <c r="B49" s="6"/>
      <c r="C49" s="6" t="s">
        <v>125</v>
      </c>
      <c r="D49" s="6"/>
      <c r="E49" s="6"/>
      <c r="F49" s="6"/>
      <c r="G49" s="6">
        <f>ROUND(SUM(G40:G48),2)</f>
        <v>0</v>
      </c>
    </row>
    <row r="50" spans="1:7" x14ac:dyDescent="0.25">
      <c r="A50" s="2" t="s">
        <v>126</v>
      </c>
      <c r="B50" s="2"/>
      <c r="C50" s="2" t="s">
        <v>127</v>
      </c>
      <c r="D50" s="2"/>
      <c r="E50" s="2"/>
      <c r="F50" s="2"/>
      <c r="G50" s="2"/>
    </row>
    <row r="51" spans="1:7" ht="33" x14ac:dyDescent="0.25">
      <c r="A51" s="3" t="s">
        <v>128</v>
      </c>
      <c r="B51" s="3" t="s">
        <v>129</v>
      </c>
      <c r="C51" s="3" t="s">
        <v>130</v>
      </c>
      <c r="D51" s="3" t="s">
        <v>22</v>
      </c>
      <c r="E51" s="4">
        <v>16.091000000000001</v>
      </c>
      <c r="F51" s="5"/>
      <c r="G51" s="5">
        <f>ROUND(E51*F51,2)</f>
        <v>0</v>
      </c>
    </row>
    <row r="52" spans="1:7" ht="33" x14ac:dyDescent="0.25">
      <c r="A52" s="3" t="s">
        <v>131</v>
      </c>
      <c r="B52" s="3" t="s">
        <v>132</v>
      </c>
      <c r="C52" s="3" t="s">
        <v>133</v>
      </c>
      <c r="D52" s="3" t="s">
        <v>19</v>
      </c>
      <c r="E52" s="4">
        <v>11.417999999999999</v>
      </c>
      <c r="F52" s="5"/>
      <c r="G52" s="5">
        <f t="shared" ref="G52:G67" si="4">ROUND(E52*F52,2)</f>
        <v>0</v>
      </c>
    </row>
    <row r="53" spans="1:7" ht="16.5" x14ac:dyDescent="0.25">
      <c r="A53" s="3" t="s">
        <v>134</v>
      </c>
      <c r="B53" s="3" t="s">
        <v>135</v>
      </c>
      <c r="C53" s="3" t="s">
        <v>136</v>
      </c>
      <c r="D53" s="3" t="s">
        <v>22</v>
      </c>
      <c r="E53" s="4">
        <v>17.690000000000001</v>
      </c>
      <c r="F53" s="5"/>
      <c r="G53" s="5">
        <f t="shared" si="4"/>
        <v>0</v>
      </c>
    </row>
    <row r="54" spans="1:7" ht="33" x14ac:dyDescent="0.25">
      <c r="A54" s="3" t="s">
        <v>137</v>
      </c>
      <c r="B54" s="3" t="s">
        <v>138</v>
      </c>
      <c r="C54" s="3" t="s">
        <v>139</v>
      </c>
      <c r="D54" s="3" t="s">
        <v>22</v>
      </c>
      <c r="E54" s="4">
        <v>17.690000000000001</v>
      </c>
      <c r="F54" s="5"/>
      <c r="G54" s="5">
        <f t="shared" si="4"/>
        <v>0</v>
      </c>
    </row>
    <row r="55" spans="1:7" ht="49.5" x14ac:dyDescent="0.25">
      <c r="A55" s="3" t="s">
        <v>140</v>
      </c>
      <c r="B55" s="3" t="s">
        <v>141</v>
      </c>
      <c r="C55" s="3" t="s">
        <v>142</v>
      </c>
      <c r="D55" s="3" t="s">
        <v>19</v>
      </c>
      <c r="E55" s="4">
        <v>107.273</v>
      </c>
      <c r="F55" s="5"/>
      <c r="G55" s="5">
        <f t="shared" si="4"/>
        <v>0</v>
      </c>
    </row>
    <row r="56" spans="1:7" ht="16.5" x14ac:dyDescent="0.25">
      <c r="A56" s="3" t="s">
        <v>143</v>
      </c>
      <c r="B56" s="3" t="s">
        <v>144</v>
      </c>
      <c r="C56" s="3" t="s">
        <v>145</v>
      </c>
      <c r="D56" s="3" t="s">
        <v>22</v>
      </c>
      <c r="E56" s="4">
        <v>10.727</v>
      </c>
      <c r="F56" s="5"/>
      <c r="G56" s="5">
        <f t="shared" si="4"/>
        <v>0</v>
      </c>
    </row>
    <row r="57" spans="1:7" ht="49.5" x14ac:dyDescent="0.25">
      <c r="A57" s="3" t="s">
        <v>146</v>
      </c>
      <c r="B57" s="3" t="s">
        <v>147</v>
      </c>
      <c r="C57" s="3" t="s">
        <v>148</v>
      </c>
      <c r="D57" s="3" t="s">
        <v>22</v>
      </c>
      <c r="E57" s="4">
        <v>7.0940000000000003</v>
      </c>
      <c r="F57" s="5"/>
      <c r="G57" s="5">
        <f t="shared" si="4"/>
        <v>0</v>
      </c>
    </row>
    <row r="58" spans="1:7" ht="33" x14ac:dyDescent="0.25">
      <c r="A58" s="3" t="s">
        <v>149</v>
      </c>
      <c r="B58" s="3" t="s">
        <v>87</v>
      </c>
      <c r="C58" s="3" t="s">
        <v>88</v>
      </c>
      <c r="D58" s="3" t="s">
        <v>19</v>
      </c>
      <c r="E58" s="4">
        <v>57.399000000000001</v>
      </c>
      <c r="F58" s="5"/>
      <c r="G58" s="5">
        <f t="shared" si="4"/>
        <v>0</v>
      </c>
    </row>
    <row r="59" spans="1:7" ht="33" x14ac:dyDescent="0.25">
      <c r="A59" s="3" t="s">
        <v>150</v>
      </c>
      <c r="B59" s="3" t="s">
        <v>84</v>
      </c>
      <c r="C59" s="3" t="s">
        <v>85</v>
      </c>
      <c r="D59" s="3" t="s">
        <v>19</v>
      </c>
      <c r="E59" s="4">
        <v>57.399000000000001</v>
      </c>
      <c r="F59" s="5"/>
      <c r="G59" s="5">
        <f t="shared" si="4"/>
        <v>0</v>
      </c>
    </row>
    <row r="60" spans="1:7" ht="33" x14ac:dyDescent="0.25">
      <c r="A60" s="3" t="s">
        <v>151</v>
      </c>
      <c r="B60" s="3" t="s">
        <v>152</v>
      </c>
      <c r="C60" s="3" t="s">
        <v>153</v>
      </c>
      <c r="D60" s="3" t="s">
        <v>19</v>
      </c>
      <c r="E60" s="4">
        <v>107.273</v>
      </c>
      <c r="F60" s="5"/>
      <c r="G60" s="5">
        <f t="shared" si="4"/>
        <v>0</v>
      </c>
    </row>
    <row r="61" spans="1:7" ht="49.5" x14ac:dyDescent="0.25">
      <c r="A61" s="3" t="s">
        <v>154</v>
      </c>
      <c r="B61" s="3" t="s">
        <v>155</v>
      </c>
      <c r="C61" s="3" t="s">
        <v>156</v>
      </c>
      <c r="D61" s="3" t="s">
        <v>22</v>
      </c>
      <c r="E61" s="4">
        <v>14.331</v>
      </c>
      <c r="F61" s="5"/>
      <c r="G61" s="5">
        <f t="shared" si="4"/>
        <v>0</v>
      </c>
    </row>
    <row r="62" spans="1:7" ht="33" x14ac:dyDescent="0.25">
      <c r="A62" s="3" t="s">
        <v>157</v>
      </c>
      <c r="B62" s="3" t="s">
        <v>158</v>
      </c>
      <c r="C62" s="3" t="s">
        <v>159</v>
      </c>
      <c r="D62" s="3" t="s">
        <v>19</v>
      </c>
      <c r="E62" s="4">
        <v>43.820999999999998</v>
      </c>
      <c r="F62" s="5"/>
      <c r="G62" s="5">
        <f t="shared" si="4"/>
        <v>0</v>
      </c>
    </row>
    <row r="63" spans="1:7" ht="33" x14ac:dyDescent="0.25">
      <c r="A63" s="3" t="s">
        <v>160</v>
      </c>
      <c r="B63" s="3" t="s">
        <v>161</v>
      </c>
      <c r="C63" s="3" t="s">
        <v>162</v>
      </c>
      <c r="D63" s="3" t="s">
        <v>19</v>
      </c>
      <c r="E63" s="4">
        <v>43.820999999999998</v>
      </c>
      <c r="F63" s="5"/>
      <c r="G63" s="5">
        <f t="shared" si="4"/>
        <v>0</v>
      </c>
    </row>
    <row r="64" spans="1:7" ht="66" x14ac:dyDescent="0.25">
      <c r="A64" s="3" t="s">
        <v>163</v>
      </c>
      <c r="B64" s="3" t="s">
        <v>164</v>
      </c>
      <c r="C64" s="3" t="s">
        <v>165</v>
      </c>
      <c r="D64" s="3" t="s">
        <v>22</v>
      </c>
      <c r="E64" s="4">
        <v>5.3079999999999998</v>
      </c>
      <c r="F64" s="5"/>
      <c r="G64" s="5">
        <f t="shared" si="4"/>
        <v>0</v>
      </c>
    </row>
    <row r="65" spans="1:7" ht="33" x14ac:dyDescent="0.25">
      <c r="A65" s="3" t="s">
        <v>166</v>
      </c>
      <c r="B65" s="3" t="s">
        <v>167</v>
      </c>
      <c r="C65" s="3" t="s">
        <v>168</v>
      </c>
      <c r="D65" s="3" t="s">
        <v>19</v>
      </c>
      <c r="E65" s="4">
        <v>17.282</v>
      </c>
      <c r="F65" s="5"/>
      <c r="G65" s="5">
        <f t="shared" si="4"/>
        <v>0</v>
      </c>
    </row>
    <row r="66" spans="1:7" ht="33" x14ac:dyDescent="0.25">
      <c r="A66" s="3" t="s">
        <v>169</v>
      </c>
      <c r="B66" s="3" t="s">
        <v>170</v>
      </c>
      <c r="C66" s="3" t="s">
        <v>171</v>
      </c>
      <c r="D66" s="3" t="s">
        <v>172</v>
      </c>
      <c r="E66" s="4">
        <v>1.778</v>
      </c>
      <c r="F66" s="5"/>
      <c r="G66" s="5">
        <f t="shared" si="4"/>
        <v>0</v>
      </c>
    </row>
    <row r="67" spans="1:7" ht="16.5" x14ac:dyDescent="0.25">
      <c r="A67" s="3" t="s">
        <v>173</v>
      </c>
      <c r="B67" s="3" t="s">
        <v>174</v>
      </c>
      <c r="C67" s="3" t="s">
        <v>175</v>
      </c>
      <c r="D67" s="3" t="s">
        <v>19</v>
      </c>
      <c r="E67" s="4">
        <v>53.079000000000001</v>
      </c>
      <c r="F67" s="5"/>
      <c r="G67" s="5">
        <f t="shared" si="4"/>
        <v>0</v>
      </c>
    </row>
    <row r="68" spans="1:7" x14ac:dyDescent="0.25">
      <c r="A68" s="6"/>
      <c r="B68" s="6"/>
      <c r="C68" s="6" t="s">
        <v>176</v>
      </c>
      <c r="D68" s="6"/>
      <c r="E68" s="6"/>
      <c r="F68" s="6"/>
      <c r="G68" s="6">
        <f>ROUND(SUM(G51:G67),2)</f>
        <v>0</v>
      </c>
    </row>
    <row r="69" spans="1:7" x14ac:dyDescent="0.25">
      <c r="A69" s="2" t="s">
        <v>177</v>
      </c>
      <c r="B69" s="2"/>
      <c r="C69" s="2" t="s">
        <v>178</v>
      </c>
      <c r="D69" s="2"/>
      <c r="E69" s="2"/>
      <c r="F69" s="2"/>
      <c r="G69" s="2"/>
    </row>
    <row r="70" spans="1:7" ht="33" x14ac:dyDescent="0.25">
      <c r="A70" s="3" t="s">
        <v>179</v>
      </c>
      <c r="B70" s="3" t="s">
        <v>180</v>
      </c>
      <c r="C70" s="3" t="s">
        <v>181</v>
      </c>
      <c r="D70" s="3" t="s">
        <v>182</v>
      </c>
      <c r="E70" s="4">
        <v>4.4160000000000004</v>
      </c>
      <c r="F70" s="5"/>
      <c r="G70" s="5">
        <f>ROUND(E70*F70,2)</f>
        <v>0</v>
      </c>
    </row>
    <row r="71" spans="1:7" ht="33" x14ac:dyDescent="0.25">
      <c r="A71" s="3" t="s">
        <v>183</v>
      </c>
      <c r="B71" s="3" t="s">
        <v>184</v>
      </c>
      <c r="C71" s="3" t="s">
        <v>185</v>
      </c>
      <c r="D71" s="3" t="s">
        <v>19</v>
      </c>
      <c r="E71" s="4">
        <v>24.709</v>
      </c>
      <c r="F71" s="5"/>
      <c r="G71" s="5">
        <f t="shared" ref="G71:G74" si="5">ROUND(E71*F71,2)</f>
        <v>0</v>
      </c>
    </row>
    <row r="72" spans="1:7" ht="16.5" x14ac:dyDescent="0.25">
      <c r="A72" s="3" t="s">
        <v>186</v>
      </c>
      <c r="B72" s="3" t="s">
        <v>187</v>
      </c>
      <c r="C72" s="3" t="s">
        <v>188</v>
      </c>
      <c r="D72" s="3" t="s">
        <v>19</v>
      </c>
      <c r="E72" s="4">
        <v>9.08</v>
      </c>
      <c r="F72" s="5"/>
      <c r="G72" s="5">
        <f t="shared" si="5"/>
        <v>0</v>
      </c>
    </row>
    <row r="73" spans="1:7" ht="16.5" x14ac:dyDescent="0.25">
      <c r="A73" s="3" t="s">
        <v>189</v>
      </c>
      <c r="B73" s="3" t="s">
        <v>187</v>
      </c>
      <c r="C73" s="3" t="s">
        <v>190</v>
      </c>
      <c r="D73" s="3" t="s">
        <v>19</v>
      </c>
      <c r="E73" s="4">
        <v>15.629</v>
      </c>
      <c r="F73" s="5"/>
      <c r="G73" s="5">
        <f t="shared" si="5"/>
        <v>0</v>
      </c>
    </row>
    <row r="74" spans="1:7" ht="49.5" x14ac:dyDescent="0.25">
      <c r="A74" s="3" t="s">
        <v>191</v>
      </c>
      <c r="B74" s="3" t="s">
        <v>192</v>
      </c>
      <c r="C74" s="3" t="s">
        <v>193</v>
      </c>
      <c r="D74" s="3" t="s">
        <v>19</v>
      </c>
      <c r="E74" s="4">
        <v>4.4160000000000004</v>
      </c>
      <c r="F74" s="5"/>
      <c r="G74" s="5">
        <f t="shared" si="5"/>
        <v>0</v>
      </c>
    </row>
    <row r="75" spans="1:7" x14ac:dyDescent="0.25">
      <c r="A75" s="6"/>
      <c r="B75" s="6"/>
      <c r="C75" s="6" t="s">
        <v>194</v>
      </c>
      <c r="D75" s="6"/>
      <c r="E75" s="6"/>
      <c r="F75" s="6"/>
      <c r="G75" s="6">
        <f>ROUND(SUM(G70:G74),2)</f>
        <v>0</v>
      </c>
    </row>
    <row r="76" spans="1:7" ht="28.5" x14ac:dyDescent="0.25">
      <c r="A76" s="2" t="s">
        <v>195</v>
      </c>
      <c r="B76" s="2"/>
      <c r="C76" s="2" t="s">
        <v>196</v>
      </c>
      <c r="D76" s="2"/>
      <c r="E76" s="2"/>
      <c r="F76" s="2"/>
      <c r="G76" s="2"/>
    </row>
    <row r="77" spans="1:7" ht="33" x14ac:dyDescent="0.25">
      <c r="A77" s="3" t="s">
        <v>197</v>
      </c>
      <c r="B77" s="3" t="s">
        <v>198</v>
      </c>
      <c r="C77" s="3" t="s">
        <v>199</v>
      </c>
      <c r="D77" s="3" t="s">
        <v>19</v>
      </c>
      <c r="E77" s="4">
        <v>30.795000000000002</v>
      </c>
      <c r="F77" s="5"/>
      <c r="G77" s="5">
        <f>ROUND(E77*F77,2)</f>
        <v>0</v>
      </c>
    </row>
    <row r="78" spans="1:7" ht="33" x14ac:dyDescent="0.25">
      <c r="A78" s="3" t="s">
        <v>200</v>
      </c>
      <c r="B78" s="3" t="s">
        <v>201</v>
      </c>
      <c r="C78" s="3" t="s">
        <v>202</v>
      </c>
      <c r="D78" s="3" t="s">
        <v>19</v>
      </c>
      <c r="E78" s="4">
        <v>30.795000000000002</v>
      </c>
      <c r="F78" s="5"/>
      <c r="G78" s="5">
        <f t="shared" ref="G78:G79" si="6">ROUND(E78*F78,2)</f>
        <v>0</v>
      </c>
    </row>
    <row r="79" spans="1:7" ht="49.5" x14ac:dyDescent="0.25">
      <c r="A79" s="3" t="s">
        <v>203</v>
      </c>
      <c r="B79" s="3" t="s">
        <v>204</v>
      </c>
      <c r="C79" s="3" t="s">
        <v>205</v>
      </c>
      <c r="D79" s="3" t="s">
        <v>19</v>
      </c>
      <c r="E79" s="4">
        <v>30.795000000000002</v>
      </c>
      <c r="F79" s="5"/>
      <c r="G79" s="5">
        <f t="shared" si="6"/>
        <v>0</v>
      </c>
    </row>
    <row r="80" spans="1:7" ht="28.5" x14ac:dyDescent="0.25">
      <c r="A80" s="6"/>
      <c r="B80" s="6"/>
      <c r="C80" s="6" t="s">
        <v>206</v>
      </c>
      <c r="D80" s="6"/>
      <c r="E80" s="6"/>
      <c r="F80" s="6"/>
      <c r="G80" s="6">
        <f>ROUND(SUM(G77:G79),2)</f>
        <v>0</v>
      </c>
    </row>
    <row r="81" spans="1:7" x14ac:dyDescent="0.25">
      <c r="A81" s="2" t="s">
        <v>207</v>
      </c>
      <c r="B81" s="2"/>
      <c r="C81" s="2" t="s">
        <v>208</v>
      </c>
      <c r="D81" s="2"/>
      <c r="E81" s="2"/>
      <c r="F81" s="2"/>
      <c r="G81" s="2"/>
    </row>
    <row r="82" spans="1:7" ht="33" x14ac:dyDescent="0.25">
      <c r="A82" s="3" t="s">
        <v>209</v>
      </c>
      <c r="B82" s="3" t="s">
        <v>210</v>
      </c>
      <c r="C82" s="3" t="s">
        <v>211</v>
      </c>
      <c r="D82" s="3" t="s">
        <v>19</v>
      </c>
      <c r="E82" s="4">
        <v>126.217</v>
      </c>
      <c r="F82" s="5"/>
      <c r="G82" s="5">
        <f>ROUND(E82*F82,2)</f>
        <v>0</v>
      </c>
    </row>
    <row r="83" spans="1:7" ht="49.5" x14ac:dyDescent="0.25">
      <c r="A83" s="3" t="s">
        <v>212</v>
      </c>
      <c r="B83" s="3" t="s">
        <v>213</v>
      </c>
      <c r="C83" s="3" t="s">
        <v>214</v>
      </c>
      <c r="D83" s="3" t="s">
        <v>19</v>
      </c>
      <c r="E83" s="4">
        <v>14.85</v>
      </c>
      <c r="F83" s="5"/>
      <c r="G83" s="5">
        <f>ROUND(E83*F83,2)</f>
        <v>0</v>
      </c>
    </row>
    <row r="84" spans="1:7" ht="28.5" x14ac:dyDescent="0.25">
      <c r="A84" s="6"/>
      <c r="B84" s="6"/>
      <c r="C84" s="6" t="s">
        <v>215</v>
      </c>
      <c r="D84" s="6"/>
      <c r="E84" s="6"/>
      <c r="F84" s="6"/>
      <c r="G84" s="6">
        <f>ROUND(SUM(G82:G83),2)</f>
        <v>0</v>
      </c>
    </row>
    <row r="85" spans="1:7" x14ac:dyDescent="0.25">
      <c r="A85" s="2" t="s">
        <v>216</v>
      </c>
      <c r="B85" s="2"/>
      <c r="C85" s="2" t="s">
        <v>217</v>
      </c>
      <c r="D85" s="2"/>
      <c r="E85" s="2"/>
      <c r="F85" s="2"/>
      <c r="G85" s="2"/>
    </row>
    <row r="86" spans="1:7" ht="33" x14ac:dyDescent="0.25">
      <c r="A86" s="3" t="s">
        <v>218</v>
      </c>
      <c r="B86" s="3" t="s">
        <v>219</v>
      </c>
      <c r="C86" s="3" t="s">
        <v>220</v>
      </c>
      <c r="D86" s="3" t="s">
        <v>182</v>
      </c>
      <c r="E86" s="4">
        <v>4</v>
      </c>
      <c r="F86" s="5"/>
      <c r="G86" s="5">
        <f>ROUND(E86*F86,2)</f>
        <v>0</v>
      </c>
    </row>
    <row r="87" spans="1:7" ht="66" x14ac:dyDescent="0.25">
      <c r="A87" s="3" t="s">
        <v>221</v>
      </c>
      <c r="B87" s="3" t="s">
        <v>222</v>
      </c>
      <c r="C87" s="3" t="s">
        <v>223</v>
      </c>
      <c r="D87" s="3" t="s">
        <v>182</v>
      </c>
      <c r="E87" s="4">
        <v>4</v>
      </c>
      <c r="F87" s="5"/>
      <c r="G87" s="5">
        <f t="shared" ref="G87:G89" si="7">ROUND(E87*F87,2)</f>
        <v>0</v>
      </c>
    </row>
    <row r="88" spans="1:7" ht="16.5" x14ac:dyDescent="0.25">
      <c r="A88" s="3" t="s">
        <v>224</v>
      </c>
      <c r="B88" s="3" t="s">
        <v>225</v>
      </c>
      <c r="C88" s="3" t="s">
        <v>226</v>
      </c>
      <c r="D88" s="3" t="s">
        <v>182</v>
      </c>
      <c r="E88" s="4">
        <v>2</v>
      </c>
      <c r="F88" s="5"/>
      <c r="G88" s="5">
        <f t="shared" si="7"/>
        <v>0</v>
      </c>
    </row>
    <row r="89" spans="1:7" ht="49.5" x14ac:dyDescent="0.25">
      <c r="A89" s="3" t="s">
        <v>227</v>
      </c>
      <c r="B89" s="3" t="s">
        <v>228</v>
      </c>
      <c r="C89" s="3" t="s">
        <v>229</v>
      </c>
      <c r="D89" s="3" t="s">
        <v>19</v>
      </c>
      <c r="E89" s="4">
        <v>6</v>
      </c>
      <c r="F89" s="5"/>
      <c r="G89" s="5">
        <f t="shared" si="7"/>
        <v>0</v>
      </c>
    </row>
    <row r="90" spans="1:7" x14ac:dyDescent="0.25">
      <c r="A90" s="6"/>
      <c r="B90" s="6"/>
      <c r="C90" s="6" t="s">
        <v>230</v>
      </c>
      <c r="D90" s="6"/>
      <c r="E90" s="6"/>
      <c r="F90" s="6"/>
      <c r="G90" s="6">
        <f>ROUND(SUM(G86:G89),2)</f>
        <v>0</v>
      </c>
    </row>
    <row r="91" spans="1:7" x14ac:dyDescent="0.25">
      <c r="A91" s="2" t="s">
        <v>231</v>
      </c>
      <c r="B91" s="2"/>
      <c r="C91" s="2" t="s">
        <v>232</v>
      </c>
      <c r="D91" s="2"/>
      <c r="E91" s="2"/>
      <c r="F91" s="2"/>
      <c r="G91" s="2"/>
    </row>
    <row r="92" spans="1:7" ht="33" x14ac:dyDescent="0.25">
      <c r="A92" s="3" t="s">
        <v>233</v>
      </c>
      <c r="B92" s="3" t="s">
        <v>234</v>
      </c>
      <c r="C92" s="3" t="s">
        <v>235</v>
      </c>
      <c r="D92" s="3" t="s">
        <v>45</v>
      </c>
      <c r="E92" s="4">
        <v>29.56</v>
      </c>
      <c r="F92" s="5"/>
      <c r="G92" s="5">
        <f>ROUND(E92*F92,2)</f>
        <v>0</v>
      </c>
    </row>
    <row r="93" spans="1:7" ht="16.5" x14ac:dyDescent="0.25">
      <c r="A93" s="3" t="s">
        <v>236</v>
      </c>
      <c r="B93" s="3" t="s">
        <v>237</v>
      </c>
      <c r="C93" s="3" t="s">
        <v>238</v>
      </c>
      <c r="D93" s="3" t="s">
        <v>19</v>
      </c>
      <c r="E93" s="4">
        <v>175.696</v>
      </c>
      <c r="F93" s="5"/>
      <c r="G93" s="5">
        <f t="shared" ref="G93:G98" si="8">ROUND(E93*F93,2)</f>
        <v>0</v>
      </c>
    </row>
    <row r="94" spans="1:7" ht="66" x14ac:dyDescent="0.25">
      <c r="A94" s="3" t="s">
        <v>239</v>
      </c>
      <c r="B94" s="3" t="s">
        <v>240</v>
      </c>
      <c r="C94" s="3" t="s">
        <v>241</v>
      </c>
      <c r="D94" s="3" t="s">
        <v>19</v>
      </c>
      <c r="E94" s="4">
        <v>175.696</v>
      </c>
      <c r="F94" s="5"/>
      <c r="G94" s="5">
        <f t="shared" si="8"/>
        <v>0</v>
      </c>
    </row>
    <row r="95" spans="1:7" ht="16.5" x14ac:dyDescent="0.25">
      <c r="A95" s="3" t="s">
        <v>242</v>
      </c>
      <c r="B95" s="3" t="s">
        <v>243</v>
      </c>
      <c r="C95" s="3" t="s">
        <v>244</v>
      </c>
      <c r="D95" s="3" t="s">
        <v>19</v>
      </c>
      <c r="E95" s="4">
        <v>175.696</v>
      </c>
      <c r="F95" s="5"/>
      <c r="G95" s="5">
        <f t="shared" si="8"/>
        <v>0</v>
      </c>
    </row>
    <row r="96" spans="1:7" ht="33" x14ac:dyDescent="0.25">
      <c r="A96" s="3" t="s">
        <v>245</v>
      </c>
      <c r="B96" s="3" t="s">
        <v>246</v>
      </c>
      <c r="C96" s="3" t="s">
        <v>247</v>
      </c>
      <c r="D96" s="3" t="s">
        <v>19</v>
      </c>
      <c r="E96" s="4">
        <v>200.405</v>
      </c>
      <c r="F96" s="5"/>
      <c r="G96" s="5">
        <f t="shared" si="8"/>
        <v>0</v>
      </c>
    </row>
    <row r="97" spans="1:7" ht="16.5" x14ac:dyDescent="0.25">
      <c r="A97" s="3" t="s">
        <v>248</v>
      </c>
      <c r="B97" s="3" t="s">
        <v>249</v>
      </c>
      <c r="C97" s="3" t="s">
        <v>250</v>
      </c>
      <c r="D97" s="3" t="s">
        <v>19</v>
      </c>
      <c r="E97" s="4">
        <v>3.06</v>
      </c>
      <c r="F97" s="5"/>
      <c r="G97" s="5">
        <f t="shared" si="8"/>
        <v>0</v>
      </c>
    </row>
    <row r="98" spans="1:7" ht="33" x14ac:dyDescent="0.25">
      <c r="A98" s="3" t="s">
        <v>251</v>
      </c>
      <c r="B98" s="3" t="s">
        <v>252</v>
      </c>
      <c r="C98" s="3" t="s">
        <v>253</v>
      </c>
      <c r="D98" s="3" t="s">
        <v>45</v>
      </c>
      <c r="E98" s="4">
        <v>15</v>
      </c>
      <c r="F98" s="5"/>
      <c r="G98" s="5">
        <f t="shared" si="8"/>
        <v>0</v>
      </c>
    </row>
    <row r="99" spans="1:7" x14ac:dyDescent="0.25">
      <c r="A99" s="6"/>
      <c r="B99" s="6"/>
      <c r="C99" s="6" t="s">
        <v>254</v>
      </c>
      <c r="D99" s="6"/>
      <c r="E99" s="6"/>
      <c r="F99" s="6"/>
      <c r="G99" s="6">
        <f>ROUND(SUM(G92:G98),2)</f>
        <v>0</v>
      </c>
    </row>
    <row r="100" spans="1:7" x14ac:dyDescent="0.25">
      <c r="A100" s="7"/>
      <c r="B100" s="7"/>
      <c r="C100" s="7" t="s">
        <v>255</v>
      </c>
      <c r="D100" s="7"/>
      <c r="E100" s="7"/>
      <c r="F100" s="7"/>
      <c r="G100" s="7">
        <f>ROUND(G13+G27+G38+G49+G68+G75+G80+G84+G90+G99,2)</f>
        <v>0</v>
      </c>
    </row>
    <row r="101" spans="1:7" x14ac:dyDescent="0.25">
      <c r="A101" s="8"/>
      <c r="B101" s="8"/>
      <c r="C101" s="7" t="s">
        <v>256</v>
      </c>
      <c r="D101" s="8"/>
      <c r="E101" s="8"/>
      <c r="F101" s="8"/>
      <c r="G101" s="8"/>
    </row>
    <row r="102" spans="1:7" x14ac:dyDescent="0.25">
      <c r="A102" s="8"/>
      <c r="B102" s="8"/>
      <c r="C102" s="7" t="s">
        <v>257</v>
      </c>
      <c r="D102" s="8"/>
      <c r="E102" s="8"/>
      <c r="F102" s="8"/>
      <c r="G102" s="8"/>
    </row>
    <row r="103" spans="1:7" ht="15.75" thickBot="1" x14ac:dyDescent="0.3"/>
    <row r="104" spans="1:7" x14ac:dyDescent="0.25">
      <c r="A104" s="10" t="s">
        <v>258</v>
      </c>
      <c r="B104" s="11"/>
      <c r="C104" s="11"/>
      <c r="D104" s="11"/>
      <c r="E104" s="11"/>
      <c r="F104" s="11"/>
      <c r="G104" s="12"/>
    </row>
    <row r="105" spans="1:7" ht="15.75" thickBot="1" x14ac:dyDescent="0.3">
      <c r="A105" s="13"/>
      <c r="B105" s="14"/>
      <c r="C105" s="14"/>
      <c r="D105" s="14"/>
      <c r="E105" s="14"/>
      <c r="F105" s="14"/>
      <c r="G105" s="15"/>
    </row>
  </sheetData>
  <mergeCells count="2">
    <mergeCell ref="A1:G1"/>
    <mergeCell ref="A104:G105"/>
  </mergeCells>
  <pageMargins left="0.7" right="0.7" top="0.75" bottom="0.75" header="0.3" footer="0.3"/>
  <ignoredErrors>
    <ignoredError sqref="A2:G5 A14:F14 A6:E6 A7:E7 A8:E8 A9:E9 A10:E10 A11:E11 A12:E12 A13:F13 A28:G28 A15:E26 A39:G39 A29:E37 A38:F38 A50:G50 A40:E49 A100:F100 A51:E98 A27:F27 A99:F99 B1:G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1223 N.Lutówko Przemysław Hermann</cp:lastModifiedBy>
  <dcterms:created xsi:type="dcterms:W3CDTF">2023-09-13T07:09:11Z</dcterms:created>
  <dcterms:modified xsi:type="dcterms:W3CDTF">2023-09-13T10:07:59Z</dcterms:modified>
</cp:coreProperties>
</file>